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200"/>
  </bookViews>
  <sheets>
    <sheet name="Sheet3" sheetId="3" r:id="rId1"/>
  </sheets>
  <definedNames>
    <definedName name="_xlnm.Print_Titles" localSheetId="0">Sheet3!$2:$4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<sst xmlns="http://schemas.openxmlformats.org/spreadsheetml/2006/main" count="865" uniqueCount="402">
  <si>
    <t>2025年财政衔接推进乡村振兴补助资金项目第一批计划实施清单</t>
  </si>
  <si>
    <t>序号</t>
  </si>
  <si>
    <t>乡镇</t>
  </si>
  <si>
    <t>项目类型</t>
  </si>
  <si>
    <t>项目二级类型</t>
  </si>
  <si>
    <t>项目名称</t>
  </si>
  <si>
    <t>建设性质</t>
  </si>
  <si>
    <t>实施地点</t>
  </si>
  <si>
    <t>建设任务及建设内容</t>
  </si>
  <si>
    <t>资金总规模（万元）</t>
  </si>
  <si>
    <t>资金来源</t>
  </si>
  <si>
    <t>时间进度
安排</t>
  </si>
  <si>
    <t>责任单位</t>
  </si>
  <si>
    <t>群众参与（用工、监督）</t>
  </si>
  <si>
    <t>带动脱贫人口和监测对象人数（受益对象）</t>
  </si>
  <si>
    <t>绩效目标</t>
  </si>
  <si>
    <t>利益联结机制</t>
  </si>
  <si>
    <t>项目手续办理情况</t>
  </si>
  <si>
    <t>入库情况</t>
  </si>
  <si>
    <t>其中财政衔接资金</t>
  </si>
  <si>
    <t>其他资金</t>
  </si>
  <si>
    <t>敖勒召其镇</t>
  </si>
  <si>
    <t>产业发展</t>
  </si>
  <si>
    <t>其他</t>
  </si>
  <si>
    <t>鄂托克前旗敖勒召其镇马场井易地扶贫搬迁安置点庭院经济项目</t>
  </si>
  <si>
    <t>新建</t>
  </si>
  <si>
    <t>马场井村</t>
  </si>
  <si>
    <t>马场井村易地扶贫搬迁安置点95户脱贫户房前屋后及庭院进行改造，每户种植苹果、桃、梨、葡萄等经济树木，配套轻钢结构鸡舍85套，每套规格3M*4M，用于脱贫户发展庭院喂养土鸡，通过脱贫群众自食其力，发展庭院经济，增加脱贫群众家庭收入。</t>
  </si>
  <si>
    <t>2025年6月-2025年12月</t>
  </si>
  <si>
    <t>敖勒召其镇人民政府</t>
  </si>
  <si>
    <t>监督</t>
  </si>
  <si>
    <t>227人</t>
  </si>
  <si>
    <t>1.产出目标：苹果、桃、梨、葡萄100株，轻钢结构鸡舍85个（按需求适当调整）。
2.经济效益指标：当年可节省脱贫户建设费1.5-2元支出，建成后可养殖土鸡30只，纯收入提高0.3万元，果树种植可增加每户每年500-1000元节。
3.社会效益指标：提高脱贫户、监测户内生动力，防止返贫，有效解决脱贫户，尤其是半劳力和部分无劳力人口的增收问题。</t>
  </si>
  <si>
    <t>本项目为到户类，受益群众为马场井易地搬迁户，95户227人，每年每户约增收0.8-1.3万元。</t>
  </si>
  <si>
    <t>无需办理手续</t>
  </si>
  <si>
    <t>2024年第一批申报</t>
  </si>
  <si>
    <t>城川镇</t>
  </si>
  <si>
    <t>新型农村集体经济发展项目</t>
  </si>
  <si>
    <t>城川镇一二三产融合发展示范园项目</t>
  </si>
  <si>
    <t>续建</t>
  </si>
  <si>
    <t>新寨子嘎查</t>
  </si>
  <si>
    <r>
      <rPr>
        <sz val="14"/>
        <rFont val="仿宋_GB2312"/>
        <charset val="134"/>
      </rPr>
      <t>城川镇以农牧业新业态为抓手，推行“红+绿”产业发展模式，在新寨子嘎查建设集现代农牧业、休闲旅游、田园为一体的一二三产融合发展示范园，建成标准化羊舍1个单元600</t>
    </r>
    <r>
      <rPr>
        <sz val="14"/>
        <rFont val="宋体"/>
        <charset val="134"/>
      </rPr>
      <t>㎡</t>
    </r>
    <r>
      <rPr>
        <sz val="14"/>
        <rFont val="仿宋_GB2312"/>
        <charset val="134"/>
      </rPr>
      <t>，储草棚500</t>
    </r>
    <r>
      <rPr>
        <sz val="14"/>
        <rFont val="宋体"/>
        <charset val="134"/>
      </rPr>
      <t>㎡</t>
    </r>
    <r>
      <rPr>
        <sz val="14"/>
        <rFont val="仿宋_GB2312"/>
        <charset val="134"/>
      </rPr>
      <t>，运动场地40000</t>
    </r>
    <r>
      <rPr>
        <sz val="14"/>
        <rFont val="宋体"/>
        <charset val="134"/>
      </rPr>
      <t>㎡</t>
    </r>
    <r>
      <rPr>
        <sz val="14"/>
        <rFont val="仿宋_GB2312"/>
        <charset val="134"/>
      </rPr>
      <t>，新建烧烤区、垂钓区、餐饮区、采摘区、厕所、门卫、大门等附属用房60平方米，鸵鸟养殖区1处，建设采摘棚2座，羊棚1座。</t>
    </r>
  </si>
  <si>
    <t>2024年10月-2025年12月</t>
  </si>
  <si>
    <t>城川镇人民政府</t>
  </si>
  <si>
    <t>社会效益：项目建成后，满足了本村及周边嘎查村的育苗需求，同时，带动农牧民大力发展蔬菜种植业，在很大程度上解决农户从事产业单一、外出务工难、收入低的状况， 可有效调整全旗的种植业结构，鼓励更多的农牧民从事蔬菜种植业，促进产、加、销、服务环节的利益联结。也为周边嘎查村提供了新的就业机会。
经济效益：项目的实施也将带动旅游及相关产业发展，对发展当地的经济具有重要意义。</t>
  </si>
  <si>
    <t>可帮助周边农牧民解决就业10余人次，年内带动村集体经济增收5万元以上。</t>
  </si>
  <si>
    <t>已完成</t>
  </si>
  <si>
    <t>生产项目</t>
  </si>
  <si>
    <t>城川镇惠民香菇种植基地建设项目（二期）</t>
  </si>
  <si>
    <t>二道川社区</t>
  </si>
  <si>
    <t>新建香菇棚16个（二道川社区5个、麻黄套村11个），每栋占地面积3300平方米），并采购相应设备，完善水电暖及厂区硬化道路。
项目资金计划完成建设香菇棚12个。</t>
  </si>
  <si>
    <t>2025年6月-2025年11月</t>
  </si>
  <si>
    <t>脱贫入口25人</t>
  </si>
  <si>
    <t>项目按照第三方企业运营，以需定位、以销定产、订单运作的经营模式和“党支部+公司+农户”的利益联结机制，形成种植、销售一体化的良性循环，提高农产品附加值，促进资源整合、三产融合。项目建成后，每年集体经济收入不低于上级资金总额的4%，并为包括脱贫户在内的低收入人群提供就业岗位，切实提高脱贫户收入水平。</t>
  </si>
  <si>
    <t>项目建成后，集体经济资金分配参照“433”机制，40%分别用于集体经济的扩大再生产，即现有集体经济项目的后期维护及维修、建设等；30%分别用于脱贫户、困难户产业扶持、医疗救助、教育救助、孤寡老人赡养等弱势群体的帮扶措施，30%用于村内公共事业支出、基础设施完善、人居环境治理等工作。</t>
  </si>
  <si>
    <t>正在办理</t>
  </si>
  <si>
    <t>2025年第一批申报</t>
  </si>
  <si>
    <t>鄂托克前旗香菇制棒车间建设项目</t>
  </si>
  <si>
    <t>二道川村</t>
  </si>
  <si>
    <t>新建轻型彩钢制棒车间1500㎡，配套菌棒生产设备一套，包括智能全自动换向交叉式搅拌罐、储料式拌料罐、震动过滤筛、全自动无人套袋机、输送带、爬坡机等相关生产水电设施；购置常压灭菌柜设备4组和灭菌架200组。升级改造原基地管理用房500平方米，并配套相关设施。
新建轻型彩钢制棒车间1500㎡，配套菌棒生产设备一套，包括智能全自动换向交叉式搅拌罐、储料式拌料罐、震动过滤筛、全自动无人套袋机、输送带、爬坡机等相关生产水电设施；购置常压灭菌柜设备4组和灭菌架200组。</t>
  </si>
  <si>
    <t>脱贫入口26人</t>
  </si>
  <si>
    <t>项目第三方企业和镇投企业合作运营，通过进一步延深香菇产业链条，形成种植、销售一体化的良性循环，提高农产品附加值，促进资源整合、三产融合。项目建成后，每年集体经济收入不低于上级资金总额的4%，并为包括脱贫户在内的低收入人群提供就业岗位，切实提高脱贫户收入水平。</t>
  </si>
  <si>
    <t>城川镇生猪育肥养殖场</t>
  </si>
  <si>
    <t>大场子村</t>
  </si>
  <si>
    <t>项目总占地面积6600平方米，拟建年出栏4400头生猪养殖场1处，项目资金用于建设养殖棚2栋及配套设施。</t>
  </si>
  <si>
    <r>
      <rPr>
        <sz val="12"/>
        <rFont val="仿宋_GB2312"/>
        <charset val="134"/>
      </rPr>
      <t>2025年</t>
    </r>
    <r>
      <rPr>
        <sz val="12"/>
        <rFont val="Times New Roman"/>
        <charset val="134"/>
      </rPr>
      <t>6</t>
    </r>
    <r>
      <rPr>
        <sz val="12"/>
        <rFont val="仿宋_GB2312"/>
        <charset val="134"/>
      </rPr>
      <t>月</t>
    </r>
    <r>
      <rPr>
        <sz val="12"/>
        <rFont val="Times New Roman"/>
        <charset val="134"/>
      </rPr>
      <t>-2025</t>
    </r>
    <r>
      <rPr>
        <sz val="12"/>
        <rFont val="仿宋_GB2312"/>
        <charset val="134"/>
      </rPr>
      <t>年</t>
    </r>
    <r>
      <rPr>
        <sz val="12"/>
        <rFont val="Times New Roman"/>
        <charset val="134"/>
      </rPr>
      <t>12</t>
    </r>
    <r>
      <rPr>
        <sz val="12"/>
        <rFont val="仿宋_GB2312"/>
        <charset val="134"/>
      </rPr>
      <t>月</t>
    </r>
  </si>
  <si>
    <r>
      <rPr>
        <sz val="12"/>
        <rFont val="仿宋_GB2312"/>
        <charset val="134"/>
      </rPr>
      <t>脱贫户</t>
    </r>
    <r>
      <rPr>
        <sz val="12"/>
        <rFont val="Times New Roman"/>
        <charset val="134"/>
      </rPr>
      <t>22</t>
    </r>
    <r>
      <rPr>
        <sz val="12"/>
        <rFont val="仿宋_GB2312"/>
        <charset val="134"/>
      </rPr>
      <t>户</t>
    </r>
    <r>
      <rPr>
        <sz val="12"/>
        <rFont val="Times New Roman"/>
        <charset val="134"/>
      </rPr>
      <t>47</t>
    </r>
    <r>
      <rPr>
        <sz val="12"/>
        <rFont val="仿宋_GB2312"/>
        <charset val="134"/>
      </rPr>
      <t>人</t>
    </r>
  </si>
  <si>
    <t>1.产出目标：建成2栋养殖棚。
2.经济效益指标：建成后育肥养殖猪1100头/栋，每年2茬，纯收入200元/头，一年2座棚养殖纯收入约90万，由鄂托克前旗城川镇大场子股份经济合作社经营，生猪出栏计划与正大公司合作订单式合作，解决生猪出栏销售问题。
3.社会效益指标：预计带动就业周边农牧民5人，为周边农牧户提供生猪养殖技术及服务，起到示范带动作用。</t>
  </si>
  <si>
    <t>项目建成后，每年集体经济收益金根据市场行情，不低于上级资金总额的4-8%（参照最低收益参照年利率标准），收益金主要用于公益性岗位开发、缴纳防贫保、困难大学生资助、补贴“老年幸福家园”老人餐、为脱贫户发放饲料肥料等产业奖补，基础设施建设等。</t>
  </si>
  <si>
    <t>城川镇章昂希里村育苗基地项目</t>
  </si>
  <si>
    <t>章昂希里村</t>
  </si>
  <si>
    <r>
      <rPr>
        <sz val="14"/>
        <rFont val="仿宋_GB2312"/>
        <charset val="134"/>
      </rPr>
      <t>新建育苗基地1处。具体为新建日光温室棚10栋12600</t>
    </r>
    <r>
      <rPr>
        <sz val="14"/>
        <rFont val="宋体"/>
        <charset val="134"/>
      </rPr>
      <t>㎡</t>
    </r>
    <r>
      <rPr>
        <sz val="14"/>
        <rFont val="仿宋_GB2312"/>
        <charset val="134"/>
      </rPr>
      <t>、暖棚16栋25920</t>
    </r>
    <r>
      <rPr>
        <sz val="14"/>
        <rFont val="宋体"/>
        <charset val="134"/>
      </rPr>
      <t>㎡</t>
    </r>
    <r>
      <rPr>
        <sz val="14"/>
        <rFont val="仿宋_GB2312"/>
        <charset val="134"/>
      </rPr>
      <t>。
项目资金计划用于建设暖棚16栋。</t>
    </r>
  </si>
  <si>
    <t>9人</t>
  </si>
  <si>
    <t>一是为本村集体经济增收18万元以上（最低收益参照年利率标准），约定每年12月1日之前汇入嘎查村统管账户。二是育苗期间增加二十个灵活就业岗位，优先解决脱贫户、监测户等困难人群就业问题。三是为本村种植户所提供的苗木每株优惠0.01元，预计优惠接近10万元左右。</t>
  </si>
  <si>
    <t>集体经济资金分配参照“1234”机制，10%用作公司运营成本、20%用作利益联结、30%用于产业扩大生产和产业滚动资金，40%用于村集体经济分红和人居环境提升、公共基础设施升级改造等村内公益事业发展，其中，要对重点困难人群进行“输血”帮扶。</t>
  </si>
  <si>
    <t>城川镇果蔬加工配套建设项目</t>
  </si>
  <si>
    <t>建设保鲜库、冷库、速冻库280平方米，建设室外机组彩钢棚70平方米，建设蓄水池1处。对现有厂房升级改造，并配套包装机、封口机、制蛋机等设备。</t>
  </si>
  <si>
    <t>1.产出目标：厂房完成升级改造，建设保鲜库、冷库、速冻库280平方米等
2.经济效益指标：建成后，主要用于食用菇的保鲜及生产加工，由鄂托克前旗惠民乡村公司运营。基地现有出菇棚12座，出菇棚纯收入6万元/年，12座棚纯收入72万/年。
3.社会效益：出菇期间增加20个灵活就业岗位，优先解决脱贫户、监测户，该项目推进香菇产业提档升级，实现香菇标准化生产。</t>
  </si>
  <si>
    <t>通过“四连”模式，把国有公司、村集体、企业、农牧民连成一个共同体。形成村企联合、产业连片、基地连户、责任连体的利益联结机制，充分调动农牧民参与食用菌产业建设的积极性和主动性，成为带动农牧民脱贫致富的示范样板，项目建成后村集体经济增收10万元以上，收益金用于产业后续发展、人居环境提升、公共基础设施升级改造、返贫保险购买等。</t>
  </si>
  <si>
    <t>黄海子村王震井纯净水厂生产线扩建及升级改造项目</t>
  </si>
  <si>
    <t>黄海子村</t>
  </si>
  <si>
    <r>
      <t>采购</t>
    </r>
    <r>
      <rPr>
        <sz val="14"/>
        <rFont val="仿宋_GB2312"/>
        <charset val="134"/>
      </rPr>
      <t>塑料箱装托盘70个、塑料桶装托盘280个、水处理配件1套、水处理更换滤芯9根、套袋机1套。完成厂房改造及配电室。
项目资金计划完成厂房改造及配电室。</t>
    </r>
  </si>
  <si>
    <t>脱贫入口6人</t>
  </si>
  <si>
    <t>预计每年生产大桶水10万桶，小瓶水200万瓶，年销售额达130万元，纯收入达到50以上，为村集体分红4万元以上。</t>
  </si>
  <si>
    <t>集体经济资金分配参照50%用作烘干厂维修资金，剩余资金用于村集体经济分红和人居环境提升、公共基础设施升级改造等村内公益事业发展，其中，要对重点困难人群进行“输血”帮扶。</t>
  </si>
  <si>
    <t>鄂托克前旗城川镇羊场壕村农副产品生产、深加工及销售基地建设项目</t>
  </si>
  <si>
    <t>城川嘎查</t>
  </si>
  <si>
    <t>购置螺旋榨油机、自动排渣过滤机、精炼锅、脱色锅、结晶罐、冷冻机组等相关配套设施。</t>
  </si>
  <si>
    <t>监督、用工</t>
  </si>
  <si>
    <t>10人</t>
  </si>
  <si>
    <r>
      <rPr>
        <sz val="14"/>
        <rFont val="仿宋_GB2312"/>
        <charset val="134"/>
      </rPr>
      <t>1.产出目标：购置螺旋榨油机、自动排渣过滤机、精炼锅、脱色锅、结晶罐、冷冻机组等相关配套设施
2.经济效益指标：日加工原料12吨，可榨成品油4.32吨，渣料6吨，每斤油市场价8元，渣料每斤0.8元，预计日产销售额69120元，纯收入3456元，月收入103680元，建成后每年纯收入150万元。该项目收基地委托内蒙古川禾公司负责人陈春昶运营。
3.社会效益指标：为周边嘎查提供就业岗位约10人。</t>
    </r>
    <r>
      <rPr>
        <sz val="36"/>
        <rFont val="Times New Roman"/>
        <charset val="134"/>
      </rPr>
      <t xml:space="preserve">
</t>
    </r>
  </si>
  <si>
    <t>项目建成后，为本村集体经济增收20万元以上并优先收购周边嘎查村油料作物，开发公益性岗位1-2人，购买返贫保险，困难老人救助，提升村公共基础设施。</t>
  </si>
  <si>
    <t>2024年申报</t>
  </si>
  <si>
    <t>城川镇泡沫网垫加工厂项目</t>
  </si>
  <si>
    <t>大发村</t>
  </si>
  <si>
    <t>项目建设生产厂房300平方米，采购泡沫网垫设备一套。
项目资金计划用于采购泡沫网垫设备一套（拌料机、料斗机、发泡网机75型、打蜡机、气泵、打气泵、配电柜、控制柜、切口机、冷风机、切断机、输送机、打包机、增压泵、空压机各一台、水箱），并完成相关配套设施采购。</t>
  </si>
  <si>
    <t>2024年6月-2025年12月</t>
  </si>
  <si>
    <t>29人</t>
  </si>
  <si>
    <t>一是为本村集体经济增收2万元以上（最低收益参照年利率标准），约定每年12月前汇入嘎查村统管账户。二是生产期间增加二个灵活就业岗位，优先解决脱贫户、监测户等困难人群就业问题。三是为本村西瓜销售户所提供的网垫每个优惠0.01元，预计优惠接近5万元左右。</t>
  </si>
  <si>
    <t>集体经济资金分配按照60%用于运营成本和产业扩大生产和产业滚动资金，40%用于村集体经济分红和人居环境提升、公共基础设施升级改造等村内公益事业发展，其中，要对重点困难人群进行“输血”帮扶。</t>
  </si>
  <si>
    <t>预制菜洗选车间项目</t>
  </si>
  <si>
    <t>马鞍桥村</t>
  </si>
  <si>
    <t>建设生产车间3处，3000平方米/处，配备智能洗选菜生产线三条，申请项目资金计划用于采购智能洗选菜生产线三条。</t>
  </si>
  <si>
    <t>44人</t>
  </si>
  <si>
    <t>1.产出目标：配置智能洗选菜生产线三条。
2.经济效益指标：建成每条生产线洗选蔬菜150吨/天×30元/吨×180天=81万元，三条生产线每年纯收入243万元。
3.社会效益指标：预计带动周边农牧户种植蔬菜15000亩，提供就业岗位约50人。</t>
  </si>
  <si>
    <t>项目建成后，为本村集体经济增收18万元以上（最低收益参照年利率标准），同时优先吸纳马鞍桥村、葫芦素村、二道川村脱贫人口就业务工。收益金主要通过开发公益性岗位、人居环境提升、公共基础设施升级改造、返贫保险购买等形式利益联结。</t>
  </si>
  <si>
    <t>昂素镇</t>
  </si>
  <si>
    <t>优势特色产业发展</t>
  </si>
  <si>
    <t>昂素镇生态产业化示范园区三期项目</t>
  </si>
  <si>
    <t>乌兰胡舒嘎查</t>
  </si>
  <si>
    <t>建设钢结构原料库3座、物流分拨中心1处和科研室1处、园区内地面硬化工程</t>
  </si>
  <si>
    <t>2025年4月-2025年12月</t>
  </si>
  <si>
    <t xml:space="preserve">昂素镇人民政府
</t>
  </si>
  <si>
    <t>脱贫户10人</t>
  </si>
  <si>
    <t>与甘肃国基牧草供应链有限公司签订30年合同，按照首年（2024年）按固定资产投资总额（以下简称投资）的1%进行返还，即18.15万元；次年按投资的2%进行返还即36.3万元；第三年按投资的3%进行返还，即54.45万元；第四年及以后每年都按投资的4%进行返还，即72.6万元合同每10年进行调整。</t>
  </si>
  <si>
    <t>集体经济中拿出约10%的资金用于边缘户、监测户、易致贫返贫户饲草料兜底帮扶补贴，50%用于嘎查村集体经济项目生产运营维护和改扩建；40%用于嘎查村公益事业发展</t>
  </si>
  <si>
    <t>项目用地手续完整，无需办理其他手续</t>
  </si>
  <si>
    <t>2025年第一批入库</t>
  </si>
  <si>
    <t>就业项目</t>
  </si>
  <si>
    <t>就业</t>
  </si>
  <si>
    <t>鄂托克前旗荒漠草原治理及配套饲草储备基地以工代赈项目</t>
  </si>
  <si>
    <t>本项目拟建设饲草储备基地6300 平方米（3 座饲草储备设施）、平茬柠条16368亩</t>
  </si>
  <si>
    <t>2024年11月-2025年10月</t>
  </si>
  <si>
    <t>脱贫户15人</t>
  </si>
  <si>
    <t>柠条种植满三年后可以平茬，三年内按照第一茬每亩30kg(含水分）售出，收购价600元/每吨，每亩收益18元；五年内每亩平茬120kg，第一茬每亩收益78元；十年内每亩平茬180kg，第一茬每亩收益108 元，每隔一年可平茬一次；按照以草定畜相关要求，在自然放牧条件下，改良后草牧场比改良前可平均多承载10只羊，每只羊按照1800元计算，可带动户均增收1.8万元</t>
  </si>
  <si>
    <t>以工代赈工程劳务报酬标准参照当地农民工工资水平确定，因项目作业难度较大，项目劳动力日用工预计为 300 - 400 元，根据劳务报酬发放技工标准为 400 元/工日、平茬柠条工人标准为 365 元/工日，林地清理工人标准为 300 元/工日。预计带动当地农村群众务工人数107 人，预计发放劳务报酬 227.316 万元</t>
  </si>
  <si>
    <t>已在发改委完成可研批复立项手续，正在办理设施农业用地手续</t>
  </si>
  <si>
    <t>鄂托克前旗特色奶制品产供销一体化建设项目</t>
  </si>
  <si>
    <r>
      <rPr>
        <sz val="12"/>
        <rFont val="仿宋_GB2312"/>
        <charset val="134"/>
      </rPr>
      <t>昂素社区</t>
    </r>
    <r>
      <rPr>
        <sz val="12"/>
        <rFont val="Times New Roman"/>
        <charset val="134"/>
      </rPr>
      <t xml:space="preserve">
</t>
    </r>
    <r>
      <rPr>
        <sz val="12"/>
        <rFont val="仿宋_GB2312"/>
        <charset val="134"/>
      </rPr>
      <t>昂素嘎查</t>
    </r>
  </si>
  <si>
    <t>项目建设生产加工厂房2400平方米，包括产品生产加工区，无菌车间、3条生产线、实验室；其中申请乡村振兴衔接资金450万建设产品生产加工区、无菌车间占地1200平方米。村集体经济发展资金125万元，用于建成200平方米的奶制品生产、检测相关的实验室一处。</t>
  </si>
  <si>
    <r>
      <rPr>
        <sz val="12"/>
        <rFont val="Times New Roman"/>
        <charset val="134"/>
      </rPr>
      <t>2025</t>
    </r>
    <r>
      <rPr>
        <sz val="12"/>
        <rFont val="仿宋_GB2312"/>
        <charset val="134"/>
      </rPr>
      <t>年</t>
    </r>
    <r>
      <rPr>
        <sz val="12"/>
        <rFont val="Times New Roman"/>
        <charset val="134"/>
      </rPr>
      <t>6</t>
    </r>
    <r>
      <rPr>
        <sz val="12"/>
        <rFont val="仿宋_GB2312"/>
        <charset val="134"/>
      </rPr>
      <t>月</t>
    </r>
    <r>
      <rPr>
        <sz val="12"/>
        <rFont val="Times New Roman"/>
        <charset val="134"/>
      </rPr>
      <t>-2025</t>
    </r>
    <r>
      <rPr>
        <sz val="12"/>
        <rFont val="仿宋_GB2312"/>
        <charset val="134"/>
      </rPr>
      <t>年</t>
    </r>
    <r>
      <rPr>
        <sz val="12"/>
        <rFont val="Times New Roman"/>
        <charset val="134"/>
      </rPr>
      <t>11</t>
    </r>
    <r>
      <rPr>
        <sz val="12"/>
        <rFont val="仿宋_GB2312"/>
        <charset val="134"/>
      </rPr>
      <t>月</t>
    </r>
  </si>
  <si>
    <r>
      <rPr>
        <sz val="12"/>
        <rFont val="仿宋_GB2312"/>
        <charset val="134"/>
      </rPr>
      <t>昂素镇人民政府</t>
    </r>
    <r>
      <rPr>
        <sz val="36"/>
        <rFont val="Times New Roman"/>
        <charset val="134"/>
      </rPr>
      <t xml:space="preserve">
</t>
    </r>
  </si>
  <si>
    <r>
      <rPr>
        <sz val="12"/>
        <rFont val="仿宋_GB2312"/>
        <charset val="134"/>
      </rPr>
      <t>脱贫户及监测户</t>
    </r>
    <r>
      <rPr>
        <sz val="12"/>
        <rFont val="Times New Roman"/>
        <charset val="134"/>
      </rPr>
      <t>20</t>
    </r>
    <r>
      <rPr>
        <sz val="12"/>
        <rFont val="仿宋_GB2312"/>
        <charset val="134"/>
      </rPr>
      <t>人</t>
    </r>
  </si>
  <si>
    <t>1.产出目标：建成产品生产加工区、无菌车间占地1200平方米。
2.经济效益指标：项目建成后主要生产酸马奶、饮料、酸奶、奶皮、黄油、酪丹子等具有前旗特色的奶制产品，预计年销售收入可达到2300万、净利润750万，全部投资回收期4.3年，同时带动周边800户农牧民发展乳制品产业，农牧民年纯收入增加1.02万元。
3.社会效益指标：做大做强奶制品产业，实现“零散小作坊”到“整合规模化”抱团发展，传统的奶制品工艺与现代技术相结合，打造优质系列产品，扩大“印象昂素”区域品牌的影响力，同时带动灵活就业50人，让农牧民在“家门口”灵活就业。</t>
  </si>
  <si>
    <t>通过引进鄂尔多斯市伊德泰生态农牧业有限公司进行项目的运行管理，通过企业+村集体（巴彦乌素嘎查）+合作社+农牧户产供销一体化模式，村集体预计增收23万，嘎查集体经济中拿出约10%的资金用于脱贫户、监测户缴纳防贫保、医疗保险、生产生活物资，50%用于嘎查村集体经济项目生产运营维护和改扩建；40%用于嘎查村公益事业发展。</t>
  </si>
  <si>
    <t>正在办理用地手续</t>
  </si>
  <si>
    <t>昂素镇巴彦乌素嘎查飞地发展印象昂素区域公用品牌
基地建设项目</t>
  </si>
  <si>
    <t>昂素镇昂素社区</t>
  </si>
  <si>
    <t>巴彦乌素嘎查飞地投资建设位于昂素镇昂素社区的印象昂素区域公用品牌基地建设项目，建设324.67平米的标准化厂房，内设消防设施、供暖设施、厂房用于生产奶制饮品、酪丹子、奶皮等奶制品。</t>
  </si>
  <si>
    <t>2024年5月-2025年12月</t>
  </si>
  <si>
    <t>昂素镇人民政府
（组织室）</t>
  </si>
  <si>
    <r>
      <rPr>
        <sz val="11"/>
        <rFont val="仿宋_GB2312"/>
        <charset val="134"/>
      </rPr>
      <t>该项目建成后，与伊德泰乳业有限公司合作，由伊德泰乳业有限公司管理、运行。伊德泰乳业有限公司从项目建成投产后的第一年开始，按固定资产投资总额</t>
    </r>
    <r>
      <rPr>
        <sz val="11"/>
        <rFont val="仿宋_GB2312"/>
        <charset val="0"/>
      </rPr>
      <t>125</t>
    </r>
    <r>
      <rPr>
        <sz val="11"/>
        <rFont val="仿宋_GB2312"/>
        <charset val="134"/>
      </rPr>
      <t>万的</t>
    </r>
    <r>
      <rPr>
        <sz val="11"/>
        <rFont val="仿宋_GB2312"/>
        <charset val="0"/>
      </rPr>
      <t>4%</t>
    </r>
    <r>
      <rPr>
        <sz val="11"/>
        <rFont val="仿宋_GB2312"/>
        <charset val="134"/>
      </rPr>
      <t>进行返还，即</t>
    </r>
    <r>
      <rPr>
        <sz val="11"/>
        <rFont val="仿宋_GB2312"/>
        <charset val="0"/>
      </rPr>
      <t>5</t>
    </r>
    <r>
      <rPr>
        <sz val="11"/>
        <rFont val="仿宋_GB2312"/>
        <charset val="134"/>
      </rPr>
      <t>万元。</t>
    </r>
  </si>
  <si>
    <r>
      <rPr>
        <sz val="11"/>
        <rFont val="仿宋_GB2312"/>
        <charset val="134"/>
      </rPr>
      <t>项目在正常经营情况下，年收益约</t>
    </r>
    <r>
      <rPr>
        <sz val="11"/>
        <rFont val="仿宋_GB2312"/>
        <charset val="0"/>
      </rPr>
      <t>5</t>
    </r>
    <r>
      <rPr>
        <sz val="11"/>
        <rFont val="仿宋_GB2312"/>
        <charset val="134"/>
      </rPr>
      <t>万元，所有的收益均为嘎查集体经济收益，进一步发展壮大了集体经济。集体经济中拿出约</t>
    </r>
    <r>
      <rPr>
        <sz val="11"/>
        <rFont val="仿宋_GB2312"/>
        <charset val="0"/>
      </rPr>
      <t>10%</t>
    </r>
    <r>
      <rPr>
        <sz val="11"/>
        <rFont val="仿宋_GB2312"/>
        <charset val="134"/>
      </rPr>
      <t>的资金用于边缘户、监测户、易致贫返贫户兜底帮扶补贴，</t>
    </r>
    <r>
      <rPr>
        <sz val="11"/>
        <rFont val="仿宋_GB2312"/>
        <charset val="0"/>
      </rPr>
      <t>50%</t>
    </r>
    <r>
      <rPr>
        <sz val="11"/>
        <rFont val="仿宋_GB2312"/>
        <charset val="134"/>
      </rPr>
      <t>用于嘎查村集体经济项目生产运营维护和改扩建；</t>
    </r>
    <r>
      <rPr>
        <sz val="11"/>
        <rFont val="仿宋_GB2312"/>
        <charset val="0"/>
      </rPr>
      <t>40%</t>
    </r>
    <r>
      <rPr>
        <sz val="11"/>
        <rFont val="仿宋_GB2312"/>
        <charset val="134"/>
      </rPr>
      <t>用于嘎查村公益事业发展。</t>
    </r>
  </si>
  <si>
    <t>昂素镇阿日赖嘎查种羊场建设项目</t>
  </si>
  <si>
    <t>阿日赖嘎查</t>
  </si>
  <si>
    <t>在阿日赖嘎查种羊场投资建设现代化羊棚一个（1560平米），设有羊饲喂槽、木漏粪板、阳光板屋面、恒温水槽、钢结构围栏等，实现自动化喂料、给水、环境监测、控温、消毒、除粪的功能。</t>
  </si>
  <si>
    <r>
      <rPr>
        <sz val="11"/>
        <rFont val="仿宋_GB2312"/>
        <charset val="134"/>
      </rPr>
      <t>该项目建成后同赛诺种养公司结对共建，在协助全镇推动产业升级的同时，年出栏</t>
    </r>
    <r>
      <rPr>
        <sz val="11"/>
        <rFont val="仿宋_GB2312"/>
        <charset val="0"/>
      </rPr>
      <t>1000</t>
    </r>
    <r>
      <rPr>
        <sz val="11"/>
        <rFont val="仿宋_GB2312"/>
        <charset val="134"/>
      </rPr>
      <t>只左右的种羊，公司每年按固定资产投资总额</t>
    </r>
    <r>
      <rPr>
        <sz val="11"/>
        <rFont val="仿宋_GB2312"/>
        <charset val="0"/>
      </rPr>
      <t>125</t>
    </r>
    <r>
      <rPr>
        <sz val="11"/>
        <rFont val="仿宋_GB2312"/>
        <charset val="134"/>
      </rPr>
      <t>万的</t>
    </r>
    <r>
      <rPr>
        <sz val="11"/>
        <rFont val="仿宋_GB2312"/>
        <charset val="0"/>
      </rPr>
      <t>4%</t>
    </r>
    <r>
      <rPr>
        <sz val="11"/>
        <rFont val="仿宋_GB2312"/>
        <charset val="134"/>
      </rPr>
      <t>进行返还，即</t>
    </r>
    <r>
      <rPr>
        <sz val="11"/>
        <rFont val="仿宋_GB2312"/>
        <charset val="0"/>
      </rPr>
      <t>5</t>
    </r>
    <r>
      <rPr>
        <sz val="11"/>
        <rFont val="仿宋_GB2312"/>
        <charset val="134"/>
      </rPr>
      <t>万元。</t>
    </r>
  </si>
  <si>
    <r>
      <rPr>
        <sz val="11"/>
        <rFont val="仿宋_GB2312"/>
        <charset val="134"/>
      </rPr>
      <t>项目在正常经营情况下，年收益约</t>
    </r>
    <r>
      <rPr>
        <sz val="11"/>
        <rFont val="仿宋_GB2312"/>
        <charset val="0"/>
      </rPr>
      <t>5</t>
    </r>
    <r>
      <rPr>
        <sz val="11"/>
        <rFont val="仿宋_GB2312"/>
        <charset val="134"/>
      </rPr>
      <t>万元。嘎查每年用集体经济中拿出约</t>
    </r>
    <r>
      <rPr>
        <sz val="11"/>
        <rFont val="仿宋_GB2312"/>
        <charset val="0"/>
      </rPr>
      <t>10%</t>
    </r>
    <r>
      <rPr>
        <sz val="11"/>
        <rFont val="仿宋_GB2312"/>
        <charset val="134"/>
      </rPr>
      <t>的资金用于边缘户、监测户、易致贫返贫户兜底帮扶补贴，</t>
    </r>
    <r>
      <rPr>
        <sz val="11"/>
        <rFont val="仿宋_GB2312"/>
        <charset val="0"/>
      </rPr>
      <t>50%</t>
    </r>
    <r>
      <rPr>
        <sz val="11"/>
        <rFont val="仿宋_GB2312"/>
        <charset val="134"/>
      </rPr>
      <t>用于嘎查村集体经济项目生产运营维护和改扩建；</t>
    </r>
    <r>
      <rPr>
        <sz val="11"/>
        <rFont val="仿宋_GB2312"/>
        <charset val="0"/>
      </rPr>
      <t>40%</t>
    </r>
    <r>
      <rPr>
        <sz val="11"/>
        <rFont val="仿宋_GB2312"/>
        <charset val="134"/>
      </rPr>
      <t>用于嘎查村公益事业发展。</t>
    </r>
  </si>
  <si>
    <t>项目用地原拆原建，不需要办理用地手续</t>
  </si>
  <si>
    <t>易地扶贫搬迁项目</t>
  </si>
  <si>
    <t>易地搬迁后扶</t>
  </si>
  <si>
    <t>敖勒召其镇雅什木都搬迁安置区雨水排水改造项目</t>
  </si>
  <si>
    <t>雅什木都易地搬迁安置点</t>
  </si>
  <si>
    <t>新建雅什木都易地搬迁安置点雨水排放沟渠7500米，排水沟渠为混凝土预制U型槽，上铺设混凝土盖板，现有给水检查井混泥土井盖更换为铸铁井盖50套。</t>
  </si>
  <si>
    <t>2024年12月-2025年11月</t>
  </si>
  <si>
    <t>脱贫户108户290人</t>
  </si>
  <si>
    <t>可改善雅什木都易地搬迁群众雨水排污问题，从而提升生产生活质量。</t>
  </si>
  <si>
    <t>已完成用地、财承、环评、能评、立项等手续</t>
  </si>
  <si>
    <t>2024第三批入库</t>
  </si>
  <si>
    <t>易地扶贫搬迁项目（产业发展）</t>
  </si>
  <si>
    <t>鄂托克前旗敖勒召其镇三段地村“双碳实践”新能源充电停车场项目</t>
  </si>
  <si>
    <t xml:space="preserve">
三段地村</t>
  </si>
  <si>
    <t>项目占地面积260平方米，在敖银线三段地创业园安装太阳能充电车棚20个，充电棚为轻钢结构，棚屋面为太阳能板，地面为混泥土，每棚规格为5米*2.6米，共260平方米，同时配套新能源充电桩设备10套。</t>
  </si>
  <si>
    <t>脱贫人口17户46人</t>
  </si>
  <si>
    <t>项目建成后，年均发电量约13.6747万kW ·h ，同燃煤电站采取相应环保治理措施后相比，每年可为国家节约可观的煤源及相应每年可减少多种有害气体和废渣排放。光能是清洁能源，充分利用太阳能发电对缓解当前的能源危机和环境压力都有着重要的意义，同时对推动新能源汽车行业的发展也有着非常好的促进作用。</t>
  </si>
  <si>
    <t>项目建成后按不低于项目总投资的3.45%实行利益联结，该项目可获得资产收益金4万元。根据三段地村集体经济发展情况和弱势群体生产发展的制约瓶颈，以及综合分析立地条件、资源现状等实际情况，收益金不低于50% 用于集体经济的扩大再生产，即现有集体经济项目的后期维护及维修，扩大现有项目生产规模及建设等；30%用于困难户和边缘户产业扶持、医疗救助、教育救助、孤寡老人赡养等弱势群体的帮扶措施，剩余20%基础设施完善、人居环境治理等工作，设立公岗需优先录取有就业意愿的脱贫户。</t>
  </si>
  <si>
    <t>鄂托克前旗敖勒召其镇食用菌产业提档项目</t>
  </si>
  <si>
    <t>三段地村</t>
  </si>
  <si>
    <r>
      <rPr>
        <sz val="14"/>
        <rFont val="仿宋_GB2312"/>
        <charset val="134"/>
      </rPr>
      <t>项目占地3300平方米，新建钢结构车间800</t>
    </r>
    <r>
      <rPr>
        <sz val="14"/>
        <rFont val="宋体"/>
        <charset val="134"/>
      </rPr>
      <t>㎡</t>
    </r>
    <r>
      <rPr>
        <sz val="14"/>
        <rFont val="仿宋_GB2312"/>
        <charset val="134"/>
      </rPr>
      <t>；原料库400</t>
    </r>
    <r>
      <rPr>
        <sz val="14"/>
        <rFont val="宋体"/>
        <charset val="134"/>
      </rPr>
      <t>㎡</t>
    </r>
    <r>
      <rPr>
        <sz val="14"/>
        <rFont val="仿宋_GB2312"/>
        <charset val="134"/>
      </rPr>
      <t>；成品库400</t>
    </r>
    <r>
      <rPr>
        <sz val="14"/>
        <rFont val="宋体"/>
        <charset val="134"/>
      </rPr>
      <t>㎡</t>
    </r>
    <r>
      <rPr>
        <sz val="14"/>
        <rFont val="仿宋_GB2312"/>
        <charset val="134"/>
      </rPr>
      <t>；冻肉处理车间及保鲜库80平方米；配套服务用房200</t>
    </r>
    <r>
      <rPr>
        <sz val="14"/>
        <rFont val="宋体"/>
        <charset val="134"/>
      </rPr>
      <t>㎡</t>
    </r>
    <r>
      <rPr>
        <sz val="14"/>
        <rFont val="仿宋_GB2312"/>
        <charset val="134"/>
      </rPr>
      <t>，配套香菇加工生产线一套，配套车间新风系统，硬化1500平方米，同时实施环氧树脂地坪、监控、消毒设施、消防设施、室外管网等附属配套工程。</t>
    </r>
  </si>
  <si>
    <t>脱贫户8户19人</t>
  </si>
  <si>
    <t>项目建成后直接带动1家企业入驻，企业优先雇用马场井、三段地脱贫人口就业，新增岗位约15人次，预计每年整体带动村集体经济增收30万元。</t>
  </si>
  <si>
    <t>项目建成后按不低于项目总投资的3.45%实行利益联结，该项目可获得资产收益金30万元。根据三段地村集体经济发展情况和弱势群体生产发展的制约瓶颈，以及综合分析立地条件、资源现状等实际情况，收益金不低于50% 用于集体经济的扩大再生产，即现有集体经济项目的后期维护及维修，扩大现有项目生产规模及建设等；30%用于困难户和边缘户产业扶持、医疗救助、教育救助、孤寡老人赡养等弱势群体的帮扶措施，剩余20%基础设施完善、人居环境治理等工作，设立公岗需优先录取有就业意愿的脱贫户。</t>
  </si>
  <si>
    <t>鄂托克前旗敖勒召其镇易地扶贫搬迁集体经济产业提升项目</t>
  </si>
  <si>
    <t>大沙头村</t>
  </si>
  <si>
    <t>项目总占地6630平方米，建设10门冷冻保鲜库，总建筑面积1650平方米，冷冻保鲜库遮阴棚1980平方米，场地砂砾石硬化2000平方米，新建钢结构农产品临时仓储棚1000平方米。同时实施配套冷冻保鲜设备及水、电等工程。</t>
  </si>
  <si>
    <t>敖勒召其镇易地扶贫安置点203户517人</t>
  </si>
  <si>
    <t>带动敖勒召其镇易地扶贫安置点203户517人，项目预计可收37万元。</t>
  </si>
  <si>
    <t>项目实施后，通过组织开展农牧业技术研究、农产品展览、技术培训，带动本村种植农牧户提升种植业技术水平，同时，进一步提升大沙头农产品集散基础设施配套水平，通过吸引客商入驻，降低周边农牧民销售农产品时间成本、劳务成本、运输成本，从而提升农牧民收入。</t>
  </si>
  <si>
    <t>上海庙镇</t>
  </si>
  <si>
    <t>配套设施项目、
新型农村集体经济发展项目</t>
  </si>
  <si>
    <t>上海庙镇资源综合利用制备建材发展中心配套基础设施项目</t>
  </si>
  <si>
    <t>八一村</t>
  </si>
  <si>
    <t>规划占地面积675亩，配套场地平整、内部道路、供水、供电等基础设施。</t>
  </si>
  <si>
    <t>上海庙镇人民政府</t>
  </si>
  <si>
    <t>带动脱贫人口121人，监测人口31人</t>
  </si>
  <si>
    <t>项目建成并全部完成租赁后，预期年收益400万元，为脱贫户、边缘易致贫户和困难户提供就业岗位，为全镇农牧户提供创业基地，提高农牧民收入。</t>
  </si>
  <si>
    <t>该项目拟由鄂托克前旗海禾乡村产业发展有限公司管理运营，通过“土地入股、合作经营股比分红”的利益联结模式，将每年集体经济收入按照“1234”利益分配模式（即项目收益的10%作为公司运营成本，20%作为利益联结，30%用于二产拉动一产项目扩大建设和滚动资金，40%用于嘎查村社区集体经济分红）进行利益分配，推动集体经济发展壮大，农牧民增收致富。</t>
  </si>
  <si>
    <t>计划2024年9月完成立项，2025年5月底前完成土地手续和招投标工作，6月份开工建设，11月底前建成。</t>
  </si>
  <si>
    <t>加工流通项目、
新型农村集体经济发展项目</t>
  </si>
  <si>
    <t>上海庙飞地经济标准化厂房及仓储中心项目</t>
  </si>
  <si>
    <t>上海庙镇水泉子村创业就业服务中心</t>
  </si>
  <si>
    <r>
      <t>本项目建设5000平方米车间一座，8000平米仓储中心一座，项目周边区域道路硬化，生产加工机械及配套</t>
    </r>
    <r>
      <rPr>
        <sz val="14"/>
        <color theme="1"/>
        <rFont val="仿宋_GB2312"/>
        <charset val="134"/>
      </rPr>
      <t>设施。</t>
    </r>
  </si>
  <si>
    <t>2025年4月-2025年9月</t>
  </si>
  <si>
    <t>1.产出目标：建设5000平方米车间一座（按需求适当调整）。
2.经济效益指标：该项目建成后主要给陕西、宁夏及周边其他旗县煤矿和新能源光伏产业提供螺旋地桩、光伏支架、护坡网片、生产锚杆等金属制品等，预计年营业收入1080万元，纯收入约200万元。
3.社会效益指标：该项目实施有效促进上海庙转移农牧民创业就业服务中心招商引资，同时有效承接和服务保障园区企业产业链配套需求和属地资源开发利用。可提供就业岗位约20-50人，优先吸纳脱贫户、监测户，带动周边农牧民灵活就业拓宽收入渠道。</t>
  </si>
  <si>
    <t>投资嘎查村（陶利嘎查）以资金入股的形式委托鄂托克前旗海禾乡村产业发展有限公司管理运营，通过“土地入股、合作经营股比分红”的利益联结模式，集体经济增收7.5万元（项目7%），收益金的20%用于厂房维护维修，20%用于购买返贫保险，60%用于嘎查村基础设施建设、人居环境整治、公益性岗位开发等。</t>
  </si>
  <si>
    <t>项目已立项，土地手续完成，计划2024年9月15日完成招投标并开工建设，2025年6月底前建成。</t>
  </si>
  <si>
    <t>2024年第二批入库</t>
  </si>
  <si>
    <t>上海庙镇林光互补生态环境试验项目</t>
  </si>
  <si>
    <t>上海庙镇水泉子村</t>
  </si>
  <si>
    <t>种植中药材及经济作物4000亩。其中包括种植连翘、文冠果、酸枣、玫瑰等，建设管道及配套设施。</t>
  </si>
  <si>
    <t>2025.3-2025.12</t>
  </si>
  <si>
    <r>
      <rPr>
        <sz val="14"/>
        <rFont val="仿宋_GB2312"/>
        <charset val="134"/>
      </rPr>
      <t>该项目属于清洁能源与生态农业相结合的创新型项目，旨在通过光伏发电与林业生产的互补，实现生态环境保护与乡村经济发展的双赢。通过林光互补模式，探索农业、林业与新能源产业的融合发展路径，为乡村振兴提供新的动力。投产后年净收入约</t>
    </r>
    <r>
      <rPr>
        <sz val="14"/>
        <rFont val="仿宋_GB2312"/>
        <charset val="0"/>
      </rPr>
      <t>1000</t>
    </r>
    <r>
      <rPr>
        <sz val="14"/>
        <rFont val="仿宋_GB2312"/>
        <charset val="134"/>
      </rPr>
      <t>元</t>
    </r>
    <r>
      <rPr>
        <sz val="14"/>
        <rFont val="仿宋_GB2312"/>
        <charset val="0"/>
      </rPr>
      <t>/</t>
    </r>
    <r>
      <rPr>
        <sz val="14"/>
        <rFont val="仿宋_GB2312"/>
        <charset val="134"/>
      </rPr>
      <t>亩，利润约</t>
    </r>
    <r>
      <rPr>
        <sz val="14"/>
        <rFont val="仿宋_GB2312"/>
        <charset val="0"/>
      </rPr>
      <t>400</t>
    </r>
    <r>
      <rPr>
        <sz val="14"/>
        <rFont val="仿宋_GB2312"/>
        <charset val="134"/>
      </rPr>
      <t>万元。</t>
    </r>
  </si>
  <si>
    <r>
      <rPr>
        <sz val="14"/>
        <rFont val="仿宋_GB2312"/>
        <charset val="134"/>
      </rPr>
      <t>该项目拟由鄂托克前旗海禾乡村产业发展有限公司管理运营，整体收益分红分为四个部分，其中收益</t>
    </r>
    <r>
      <rPr>
        <sz val="14"/>
        <rFont val="仿宋_GB2312"/>
        <charset val="0"/>
      </rPr>
      <t>10%</t>
    </r>
    <r>
      <rPr>
        <sz val="14"/>
        <rFont val="仿宋_GB2312"/>
        <charset val="134"/>
      </rPr>
      <t>作为集体股份企业运营成本，</t>
    </r>
    <r>
      <rPr>
        <sz val="14"/>
        <rFont val="仿宋_GB2312"/>
        <charset val="0"/>
      </rPr>
      <t>20%</t>
    </r>
    <r>
      <rPr>
        <sz val="14"/>
        <rFont val="仿宋_GB2312"/>
        <charset val="134"/>
      </rPr>
      <t>作为兜底帮扶资金，</t>
    </r>
    <r>
      <rPr>
        <sz val="14"/>
        <rFont val="仿宋_GB2312"/>
        <charset val="0"/>
      </rPr>
      <t>30%</t>
    </r>
    <r>
      <rPr>
        <sz val="14"/>
        <rFont val="仿宋_GB2312"/>
        <charset val="134"/>
      </rPr>
      <t>用于二产拉动一产项目扩大建设和滚动资金，</t>
    </r>
    <r>
      <rPr>
        <sz val="14"/>
        <rFont val="仿宋_GB2312"/>
        <charset val="0"/>
      </rPr>
      <t>40%</t>
    </r>
    <r>
      <rPr>
        <sz val="14"/>
        <rFont val="仿宋_GB2312"/>
        <charset val="134"/>
      </rPr>
      <t>用于嘎查村社区集体经济分红。</t>
    </r>
  </si>
  <si>
    <t>该项目为“板下经济”，无需办理手续，计划2025年3月完成招投标，4月开工栽种，6月完工。</t>
  </si>
  <si>
    <t>乡村振兴建设行动</t>
  </si>
  <si>
    <t>农村基础设施</t>
  </si>
  <si>
    <t>乌兰道崩嘎查乡村道路建设项目</t>
  </si>
  <si>
    <t>乌兰道崩嘎查</t>
  </si>
  <si>
    <t>新建砂石路，路面宽度5米，路面长度4000米，厚度15公分。</t>
  </si>
  <si>
    <t>2025年1月-10月</t>
  </si>
  <si>
    <t>鄂托克前旗民族事务委员会</t>
  </si>
  <si>
    <t>带动脱贫人口10人</t>
  </si>
  <si>
    <t>通过道路建设，方便农牧民出行、缩短出行时间，提高农副产品销售及牲畜运输。</t>
  </si>
  <si>
    <t>改善农道路基础设施为农牧民创造更多的收入。</t>
  </si>
  <si>
    <t>修建原有自然路，无需办理</t>
  </si>
  <si>
    <t>敖勒召其镇巴郎庙花卉智能培育设施项目</t>
  </si>
  <si>
    <t>巴郎庙村五公里</t>
  </si>
  <si>
    <t>项目内容包括980平米智能化育苗温室一座，加温设施一套及相关配套基础设施（场地硬化、水电管网建设、道路铺设、网围栏建设及附属房改造等）。</t>
  </si>
  <si>
    <t>带动脱贫人口18人</t>
  </si>
  <si>
    <t>项目建设完工后，按照现代企业管理的模式，由第三方负责运营。合作期间各方出资为共有财产，按照投资额占比进行划分，列入各投资主体固定资产。建成后年产花卉50万株。每年至少收入6万元</t>
  </si>
  <si>
    <t>参照《巴朗庙村利益联结方案》，对确认因病、因灾等情况造成大额支出，生活水平低于同村平均水平线的困难户，计划给予1000元的标准救助补贴，直至集体经济收入的5%用完为止，其他集体经济收入的10%用于救助资助贫困学生，20%用于村内公共服务设施的更新及维护，60%用于发展壮大村集体经济。</t>
  </si>
  <si>
    <t>购置设备，无需办理</t>
  </si>
  <si>
    <t>加工流通项目</t>
  </si>
  <si>
    <t>敖勒召其镇三道泉子村购置冻干机项目</t>
  </si>
  <si>
    <t>三道泉子村</t>
  </si>
  <si>
    <t>购置冻干机一台</t>
  </si>
  <si>
    <t>带动脱贫人口53人</t>
  </si>
  <si>
    <t>按照“党支部+企业+农牧民”利益联结机制，建立了由企业和合作社开拓市场做标准做品牌，生态种养殖示范户带领农牧户复制标准做产品的工作机制，全力推动乡村产业振兴。年收益保守2万元，为脱贫户、边缘易致贫户和困难户提供就业岗位，为全镇农牧户提供创业基地，提高农牧民收入。</t>
  </si>
  <si>
    <t>此项目建成后能多个销售模式，既能提高村集体经济也能带动农牧民发展，而且有利于社会经济发展。有效解决周边农牧户农副产品买难卖难的问题。提供就业6人，季节性用工8人。</t>
  </si>
  <si>
    <t>城川镇高潮畔村新修砂石路项目</t>
  </si>
  <si>
    <t>高潮畔村</t>
  </si>
  <si>
    <t>高潮畔村三社入户路新建共计2.5公里</t>
  </si>
  <si>
    <t>带动脱贫人口5人</t>
  </si>
  <si>
    <t>为出行困难户改善农道路基础设施，从而为农牧民创造更多的收入。</t>
  </si>
  <si>
    <t>解决20户81人出行困难</t>
  </si>
  <si>
    <t>城川镇黄海子村阿都庆奶食品加工厂项目</t>
  </si>
  <si>
    <t xml:space="preserve">新建奶食品加工厂一处：具体为新建厂房780平方米，制酸奶设备2套，冷库60平方米。
</t>
  </si>
  <si>
    <t>带动脱贫人口6人</t>
  </si>
  <si>
    <r>
      <rPr>
        <sz val="14"/>
        <rFont val="仿宋_GB2312"/>
        <charset val="134"/>
      </rPr>
      <t>一是</t>
    </r>
    <r>
      <rPr>
        <sz val="14"/>
        <color theme="1"/>
        <rFont val="仿宋_GB2312"/>
        <charset val="134"/>
      </rPr>
      <t>为本村集体经济增收2万元以上。二是通过酸奶厂的建设和运营，创造10余人就业机会，提高村民收入，实现村民增收致富。三是每年参照当年的最高价格，优先收购本村牛奶，提高村民收入</t>
    </r>
  </si>
  <si>
    <t>集体经济和贫困户建立了利益链接机制，计划每年给村集体经济收益2万元以上；其次，解决10名农村剩余劳动力的就业问题。逐步构建“支部＋产业+农牧户”利益联结长效模式，拓宽村集体经济发展渠道同时带动全村农牧民增收致富，对城川镇调整产业结构树起良好的作用，力争全旗嘎查村集体经济发展的优秀典型。</t>
  </si>
  <si>
    <t>需要办理土地手续，正在办理土地手续</t>
  </si>
  <si>
    <t>城川镇克泊日嘎查畜牧业现代化机械饲喂项目</t>
  </si>
  <si>
    <t>克泊日嘎查</t>
  </si>
  <si>
    <t xml:space="preserve">购买并安装20个皮带式饲喂槽和20台饲料混合机。
</t>
  </si>
  <si>
    <t>带动脱贫人口20人</t>
  </si>
  <si>
    <t>项目的实施将进一步增强嘎查集体经济实力，扶持边缘户产业发展，进而引领广大农牧民实现共同富裕之目标。同时，还能够有效促进农牧业现代化养殖业之发展，显著延长舍饲养殖之时间，从而改善草原生态环境。</t>
  </si>
  <si>
    <t>每年嘎查集体经济收入将增加3万元，从而实现畜牧业的增效和农牧民的增收。</t>
  </si>
  <si>
    <t>城川镇马鞍桥村特色水产养殖项目</t>
  </si>
  <si>
    <t>采购鸭子智能饲喂机，鱼智能饲喂机，饲料机械，清淤船，修缮池塘50亩。</t>
  </si>
  <si>
    <t>带动脱贫人口22人</t>
  </si>
  <si>
    <t>一是每年为村集体经济增收1.6万元以上。二是有效的带动农牧民发展庭院经济。</t>
  </si>
  <si>
    <t>集体经济资金分配参照50%用作集体资金，剩余资金用于村集体经济分红和人居环境提升、公共基础设施升级改造等村内公益事业发展，其中，要对重点困难人群进行“输血”帮扶。</t>
  </si>
  <si>
    <t>城川镇大场子村玉米烘干仓储棚项目</t>
  </si>
  <si>
    <r>
      <rPr>
        <sz val="14"/>
        <rFont val="仿宋_GB2312"/>
        <charset val="134"/>
      </rPr>
      <t>新建玉米烘干仓储棚1处。具体为新建玉米烘干仓储棚1000</t>
    </r>
    <r>
      <rPr>
        <sz val="14"/>
        <rFont val="宋体"/>
        <charset val="134"/>
      </rPr>
      <t>㎡</t>
    </r>
    <r>
      <rPr>
        <sz val="14"/>
        <rFont val="仿宋_GB2312"/>
        <charset val="134"/>
      </rPr>
      <t>。</t>
    </r>
  </si>
  <si>
    <t>带动脱贫人口22</t>
  </si>
  <si>
    <t>一是为本村集体经济增收3万元以上（最低收益参照年利率标准），约定每年12月1日之前汇入嘎查村统管账户。二是玉米烘干仓储棚建成可增加玉米烘干数量，解决五个灵活就业岗位，优先解决脱贫户、监测户等困难人群就业问题。三是为本村玉米种植户收购价优惠0.01元，预计优惠接近3万元左右。</t>
  </si>
  <si>
    <t>已完成土地手续</t>
  </si>
  <si>
    <t>产业服务支撑</t>
  </si>
  <si>
    <t>城川镇乌定希泊日嘎查购置农机项目</t>
  </si>
  <si>
    <t>乌定希泊日嘎查</t>
  </si>
  <si>
    <t>购置拖拉机1台。</t>
  </si>
  <si>
    <t>用工</t>
  </si>
  <si>
    <t>监测户2户4人</t>
  </si>
  <si>
    <t>项目建成后将为包括监测户在内的低收入人群提供农机服务、临时性就业岗位、农业机械免费技术指导，带动低收入人群发展种植业。</t>
  </si>
  <si>
    <t>嘎查村负责项目资金的申请和项目的建设，建成后有合作社进行运行管理，采取“党支部+合作社+农户”的运作模式，嘎查村将建成的农机服务队向合作社进行承包运行，合作与农户签订农机服务合同，明确规定各自的责、权、利，合作社根据市场需求农机服务，按合同要求提供农机服务，合作社低于市场提供农机服务。预计项目建成后，每年为集体经济收入创收不低于2.4万元。</t>
  </si>
  <si>
    <t>城川镇二道川村农机社会化服务项目</t>
  </si>
  <si>
    <t>采购玉米收割机1套，配备相关设施设备。</t>
  </si>
  <si>
    <t>带动脱贫人口26人</t>
  </si>
  <si>
    <t>一是为本村集体经济增收2万元以上（最低收益参照年利率标准），约定每年12月1日之前汇入嘎查村统管账户。二是帮助年老农牧户开展种植社会化服务工作。</t>
  </si>
  <si>
    <t>珠拉图嘎查道路修缮项目</t>
  </si>
  <si>
    <t>珠拉图嘎查</t>
  </si>
  <si>
    <t>珠拉图嘎查巴音苏日格社自然路13.8公里。</t>
  </si>
  <si>
    <t>带动脱贫人口12人</t>
  </si>
  <si>
    <t>解决48户农牧户出行困难问题</t>
  </si>
  <si>
    <t>项目建成后，解决我嘎查所有农牧户的出行和我农牧业生产带来极大的方便，有利于项目区经济的快速发展，有利于人民群众增收致富。能有效解决3户脱贫户、监测户出行问题</t>
  </si>
  <si>
    <t>城川镇珠拉图嘎查食品储藏库项目</t>
  </si>
  <si>
    <t xml:space="preserve">建设食品储藏库400平方米
</t>
  </si>
  <si>
    <t>解决村集体经济薄弱环节，带动脱贫人口，监测对象再就业。</t>
  </si>
  <si>
    <t>集体经济资金分配参照“珠拉图嘎查扶贫资产收益分配方案”，20%用作脱贫人口、监测对象帮扶、参加村内项目建设和生产发展等劳动的奖励补助、20%用作用于购买“防贫保”、农村牧区人居环境整治提升、60%用于壮大嘎查村集体经济、优势特色产业发展与提质增效。</t>
  </si>
  <si>
    <t>城川镇呼和陶勒盖嘎查农机社会化服务项目</t>
  </si>
  <si>
    <t>呼和陶勒盖嘎查</t>
  </si>
  <si>
    <t>采购拖拉机、犁、旋耕机、收割机一套。</t>
  </si>
  <si>
    <t>带动脱贫人口4人</t>
  </si>
  <si>
    <t>集体经济增收4.9万元，提供本村就业岗位4个人。解决农忙时召农机难问题，提高种植质量2000亩。</t>
  </si>
  <si>
    <t>总投资百分之十为集体经济利润，在集体利润的百分之十使用与脱贫户，困难户。</t>
  </si>
  <si>
    <t>鄂托克前旗公乌素嘎查查汗温都尔牧业社8公里乡村路砂石路铺设项目</t>
  </si>
  <si>
    <t>公乌素嘎查
查汗温都尔牧业社</t>
  </si>
  <si>
    <t xml:space="preserve">查汗温都尔牧业社至拜图嘎查路段铺设8公里砂石路                                                                                                                                                                                                   </t>
  </si>
  <si>
    <t>沿线及周边15户农牧户。</t>
  </si>
  <si>
    <t>通过砂石路的修建提高当地农牧民收入2000元，地区居民通行时间缩短20分钟。</t>
  </si>
  <si>
    <t>项目建成后，沿线及周边农牧户生产经营方便，产品外销能力加大，带动周边脱贫户、边缘易致贫户、困难户和其他农牧户增收致富。</t>
  </si>
  <si>
    <t>鄂托克前旗芒哈图嘎查阿木浪牧业社11公里乡村路铺设项目</t>
  </si>
  <si>
    <t>芒哈图嘎查</t>
  </si>
  <si>
    <t>芒哈图嘎查阿木浪牧业社铺设1条11公里砂石路。</t>
  </si>
  <si>
    <t>沿线及周边34户农牧民</t>
  </si>
  <si>
    <t>项目建成后，沿线及周边农牧户生产经营方便，产品外销能力加大，带动周边农牧户增收致富。</t>
  </si>
  <si>
    <t>鄂托克前旗乌提嘎查哈达图路段5公里砂石路修建项目</t>
  </si>
  <si>
    <t>哈达图牧业社</t>
  </si>
  <si>
    <t>乌提嘎查国道338至X632线路段铺设5公里砂石路。</t>
  </si>
  <si>
    <t>沿线及周边35户农牧民</t>
  </si>
  <si>
    <t>通过砂石路的修建提高当地农牧民收入2000元，地区居民通行时间缩短10分钟。</t>
  </si>
  <si>
    <t>鄂托克前旗布拉格工矿劳保用品加工配套设备购置项目</t>
  </si>
  <si>
    <t>上海庙镇布拉格社区工矿劳保用品加工厂</t>
  </si>
  <si>
    <t>购置全自动抽式纸巾生产流水线一套、纸巾包装机一台</t>
  </si>
  <si>
    <t>监测对象5人</t>
  </si>
  <si>
    <t>1、通过购置劳保用品加工配套项目、提升上海庙镇营商环境形象；
2、通过购置劳保用品加工配套项目，安置农牧民就业，改善其生活水平和质量；
3、通过购置劳保用品加工配套项目，发展壮大农村集体经济，稳定社区经济社会发展，进一步增强“二产带动一产”发展后劲；      
4、带动村集体经济年收入100万元以上，解决转移农牧民就业35人以上。</t>
  </si>
  <si>
    <t>“523”利益联结模式（即项目收益的50%作为公司运营成本及项目扩大建设，20%作为利益联结，30%用于社区集体经济分红及社区公益事业）进行利益分配</t>
  </si>
  <si>
    <t>昂素镇阿日赖嘎查奶山羊养殖基地供暖设备采购项目</t>
  </si>
  <si>
    <t>奶山羊接羊羔地暖安装、养殖基地羊棚供暖996平米、养殖基地羊棚空气流动辅助加热、养殖基地羊棚供热水设备、养殖基地羊棚做密封、养殖基地锅炉房。</t>
  </si>
  <si>
    <t>脱贫户5户19人</t>
  </si>
  <si>
    <t>通过采购安装供暖设备，确保冬季奶山羊正常产羔、产奶，确保奶山羊存活率，从而提升奶山羊养殖收益，带动农牧民和嘎查集体经济稳定增收。</t>
  </si>
  <si>
    <t>项目建成后可带动村集体经济实现每年增收18万元，助力乡村产业振兴。</t>
  </si>
  <si>
    <t>昂素镇哈日根图嘎查农畜产品产销一体化建设项目</t>
  </si>
  <si>
    <t>哈日根图嘎查</t>
  </si>
  <si>
    <r>
      <rPr>
        <sz val="14"/>
        <rFont val="仿宋_GB2312"/>
        <charset val="134"/>
      </rPr>
      <t>建设风干车间400</t>
    </r>
    <r>
      <rPr>
        <sz val="14"/>
        <rFont val="宋体"/>
        <charset val="134"/>
      </rPr>
      <t>㎡</t>
    </r>
    <r>
      <rPr>
        <sz val="14"/>
        <rFont val="仿宋_GB2312"/>
        <charset val="134"/>
      </rPr>
      <t>、电动围栏门3台、牲畜恒温饮水槽3台、可视化（摄像头）设备1套、建设冷库60</t>
    </r>
    <r>
      <rPr>
        <sz val="14"/>
        <rFont val="宋体"/>
        <charset val="134"/>
      </rPr>
      <t>㎡</t>
    </r>
    <r>
      <rPr>
        <sz val="14"/>
        <rFont val="仿宋_GB2312"/>
        <charset val="134"/>
      </rPr>
      <t>、建设冷库20</t>
    </r>
    <r>
      <rPr>
        <sz val="14"/>
        <rFont val="宋体"/>
        <charset val="134"/>
      </rPr>
      <t>㎡</t>
    </r>
    <r>
      <rPr>
        <sz val="14"/>
        <rFont val="仿宋_GB2312"/>
        <charset val="134"/>
      </rPr>
      <t>、烘干机1套、奶皮灶2台</t>
    </r>
  </si>
  <si>
    <t>脱贫户10户26人 监测户3户6人</t>
  </si>
  <si>
    <t>本项目以实施乡村振兴战略为引领，以农业供给侧结构性改革为主线，转变发展方式，强化科技创新、改善基础设施，可帮助农牧户扩大养殖规模，全面提升畜牧业现代化水平，帮助牧民生产的奶制品肉类等农产品代销收入每年嘎查合作牧户带动约3.6万元经济收入，哈日根图嘎查集体经济直接收入为1.37万x 5年= 6.8万多元。</t>
  </si>
  <si>
    <t>项目的实施哈日根图嘎查与内蒙古乌伊格农牧业专业合作社签订5年利益联结合作协议，一是国家批准的项目额度的2.5％返还嘎查集体经济，二是合作社提供就业岗位让其农牧民闲暇时间提供副业收入，三是建设品牌让绿色农产品走出家门，为鄂前旗羊肉品牌做出贡献。四是本嘎查农牧民购买农产品以优惠价格提供实惠。</t>
  </si>
  <si>
    <t>昂素镇巴彦呼日呼嘎查现代农牧业机械化服务项目</t>
  </si>
  <si>
    <t>巴彦呼日呼嘎查</t>
  </si>
  <si>
    <t>四驱收割机一台、免耕播种机一台、撒粪车一辆</t>
  </si>
  <si>
    <t>脱贫户5户12人  监测户2户5人</t>
  </si>
  <si>
    <t>农牧业机械化服务队设施就位后，巴彦呼日呼嘎查委员会将该服务队承包给我嘎查呼格吉勒图成立的现代农牧业机械化服务队，承包期限暂定3年，承包费用每年5万元，因此，集体经济纯收入将增加5万元。</t>
  </si>
  <si>
    <t>嘎查重点扶持农村牧区产业发展，壮大集体经济发展，通过建立“支部+企业+合作社+农牧民”模式，大力推动种植业，实现村企共建共赢目标。项目建成后，巴彦呼日呼嘎查委员会将该服务队运营交由我嘎查呼格吉勒图成立的农牧业机械化服务队承包，承包期限暂定3年，承包费用为每年5万元，因此，集体经济收入将增加5万元。该项目建设收益后，巴彦呼日呼嘎查委员会将该项目的集体经济收入用以继续投入和提升嘎查集体经济建设，持续巩固嘎查产业整体发展。</t>
  </si>
  <si>
    <t>昂素镇哈日根图嘎查种植中蒙药项目</t>
  </si>
  <si>
    <t>购置常发1404拖拉机、挖药材机、药材种苗机、药材播种机、无人机、卫星平地机、福星450犁、旋耕机</t>
  </si>
  <si>
    <t>按照“党支部+企业+农牧民”利益联结机制，建立了由企业和合作社开拓市场做标准做品牌，生态种养殖示范户带领农牧户复制标准做产品的工作机制，围绕种植药材，全力推动嘎查乡村产业振兴。</t>
  </si>
  <si>
    <t>按照“党支部+企业+农牧民”利益联结机制，建立了由企业和合作社开拓市场做标准做品牌，生态种养殖示范户带领农牧户复制标准做产品的工作机制，围绕种植药材，全力推动嘎查乡村产业振兴，并向嘎查按照投入项目资金的4%上交集体经济发展收入5年。</t>
  </si>
  <si>
    <t>昂素镇巴彦乌珠日嘎查乡村砂石路建设项目</t>
  </si>
  <si>
    <t>巴彦乌珠日嘎查至沙日呼舒嘎查集体草牧场</t>
  </si>
  <si>
    <t>修建砂石路10公里</t>
  </si>
  <si>
    <t>带动脱贫户、农牧民35户106人</t>
  </si>
  <si>
    <t>为养殖产业和牲畜出栏发展打下了坚实的基础，优势产业、支柱产业、基本形成，生产力水平大幅度提高，经济系统抗干扰能力和自我支撑能力显著增强</t>
  </si>
  <si>
    <t>为沙日浩舒嘎查、巴彦希里嘎查及巴彦乌珠日嘎查农牧户35户，受益群众106人，预计人均增收3000元。</t>
  </si>
  <si>
    <t>昂素镇巴彦呼日呼嘎查巴拉嘎素牧业社砂石路建设项目</t>
  </si>
  <si>
    <t>巴彦呼日呼嘎查希泊尔牧业社阿能达到巴拉嘎素牧业社达布希拉图</t>
  </si>
  <si>
    <t>修建该路段，不但方便了农牧民群众的出行，而且也是加快嘎查经济社会发展，全面推进乡村振兴的必然要求。</t>
  </si>
  <si>
    <t>项目建成后，为巴拉嘎素牧业社116人的出行和我农牧业生产带来极大的方便，有利于项目区经济的快速发展，有利于人民群众增收致富。</t>
  </si>
  <si>
    <t>昂素镇巴彦希里嘎查电子地磅建设项目</t>
  </si>
  <si>
    <t>巴彦希里嘎查</t>
  </si>
  <si>
    <t>新建巴彦希里查电子地磅，能称100kg，长度约45m，总建筑面积约600平米，收款方式为自助二维码。</t>
  </si>
  <si>
    <t>脱贫户15户37人</t>
  </si>
  <si>
    <t>项目建成后，预期年收1.4万元，为脱贫户、边缘易致贫户和困难户提供资金帮助，方便于农牧户直接来称农产品的重量，为全嘎查农牧户提供便捷高效的服务，提高集体经济收入。</t>
  </si>
  <si>
    <r>
      <rPr>
        <sz val="14"/>
        <rFont val="仿宋_GB2312"/>
        <charset val="134"/>
      </rPr>
      <t>昂素镇</t>
    </r>
    <r>
      <rPr>
        <sz val="14"/>
        <rFont val="宋体"/>
        <charset val="134"/>
      </rPr>
      <t>圐圙</t>
    </r>
    <r>
      <rPr>
        <sz val="14"/>
        <rFont val="仿宋_GB2312"/>
        <charset val="134"/>
      </rPr>
      <t>嘎查肉制品深加工项目</t>
    </r>
  </si>
  <si>
    <r>
      <rPr>
        <sz val="14"/>
        <rFont val="宋体"/>
        <charset val="134"/>
      </rPr>
      <t>圐圙</t>
    </r>
    <r>
      <rPr>
        <sz val="14"/>
        <rFont val="仿宋_GB2312"/>
        <charset val="134"/>
      </rPr>
      <t>嘎查</t>
    </r>
  </si>
  <si>
    <r>
      <rPr>
        <sz val="14"/>
        <rFont val="仿宋_GB2312"/>
        <charset val="134"/>
      </rPr>
      <t xml:space="preserve">建设肉制品深加工厂房一处 200 </t>
    </r>
    <r>
      <rPr>
        <sz val="14"/>
        <rFont val="宋体"/>
        <charset val="134"/>
      </rPr>
      <t>㎡</t>
    </r>
    <r>
      <rPr>
        <sz val="14"/>
        <rFont val="仿宋_GB2312"/>
        <charset val="134"/>
      </rPr>
      <t>、。</t>
    </r>
  </si>
  <si>
    <t>脱贫户5户15人</t>
  </si>
  <si>
    <t>项目建成后，年收益保守1.7万元，为脱贫户、边缘易致贫户和困难户提供就业岗位，为全镇农牧户提供创业基地，提高农牧民收入。</t>
  </si>
  <si>
    <r>
      <rPr>
        <sz val="14"/>
        <rFont val="仿宋_GB2312"/>
        <charset val="134"/>
      </rPr>
      <t>因</t>
    </r>
    <r>
      <rPr>
        <sz val="14"/>
        <rFont val="宋体"/>
        <charset val="134"/>
      </rPr>
      <t>圐圙</t>
    </r>
    <r>
      <rPr>
        <sz val="14"/>
        <rFont val="仿宋_GB2312"/>
        <charset val="134"/>
      </rPr>
      <t>嘎查肉牛羊养殖育肥后销路不太乐观，此项目建成后能多个销售模式，进一步助推民族地区畜牧业发展，能更好的发展肉牛羊养殖育肥，既能提高嘎查集体经济也能带动农牧民发展，而且有利于社会经济发展，具有良好的间接经济效益。有效解决周边农牧户农副产品买难卖难的问题。</t>
    </r>
  </si>
  <si>
    <t>基础设施建设</t>
  </si>
  <si>
    <t>大沟湾村新修砂石路项目</t>
  </si>
  <si>
    <t>大沟湾村</t>
  </si>
  <si>
    <t>大沟湾村1、2社内部共计5.6公里</t>
  </si>
  <si>
    <t>2024年4月—9月</t>
  </si>
  <si>
    <t>解决105户312人出行难、农畜产品销售难得问题</t>
  </si>
  <si>
    <t>全旗</t>
  </si>
  <si>
    <t>2025年鄂托克前旗通村、组、社道路建设项目</t>
  </si>
  <si>
    <t>新建通村、组、社产业路、旅游路、便民路等砂石路和水泥路。</t>
  </si>
  <si>
    <t>2025年2月-2025年11月</t>
  </si>
  <si>
    <t>鄂托克前旗乡村振兴事业发展中心</t>
  </si>
  <si>
    <t>1.方便村民出行，解决农畜产品运输问题，解决道路安全隐患。
2.促进当地村民节约运输成本每年节约总额10000元以上，带动产业发展。</t>
  </si>
  <si>
    <t>公益类项目</t>
  </si>
  <si>
    <t>巩固三保障成果
项目管理费
就业项目</t>
  </si>
  <si>
    <t>住房、教育、健康、就业</t>
  </si>
  <si>
    <t>2025年鄂托克前旗巩固三保障成果项目及项目管理费项目</t>
  </si>
  <si>
    <t xml:space="preserve">1.全旗有需求的农牧户及脱贫户购买防贫保险。
2.实施2025年春季“雨露计划”。
3.对符合条件的脱贫户危房改造。
4.符合条件的省外打工人员务工补贴。
5.三级项目管理费
6.邮政公益岗位补贴。
7.购买第三方服务项目。
</t>
  </si>
  <si>
    <t>保障全旗农牧户返贫</t>
  </si>
  <si>
    <t>切实防止返贫致贫，坚决守住防止规模性返贫的底线，为实现巩固拓展脱贫攻坚成果同乡村振兴有效衔接奠定坚实基础。</t>
  </si>
  <si>
    <t>政策性项目</t>
  </si>
  <si>
    <t>2012—2024年扶贫（帮扶）项目资产清算2021-2024年帮扶项目收益金核实项目</t>
  </si>
  <si>
    <t>聘请三方，核实资产的运营情况,对扶贫(帮扶)资产的产权归属、利益分配、管护机制、利益联结、运营状况和合同履约情况及收益金进行全面排查。</t>
  </si>
  <si>
    <t>核查完成2012年-2023年投入扶贫资金(衔接资金)项目资产产权归属、利益分配、管护机制、利益联结、运营状况和合同履约情况。</t>
  </si>
  <si>
    <t>因地制宜、分类施策，建立健全项目资产的长效运行管理机制，确保项目资产稳定良性运转，持续获得收益。</t>
  </si>
  <si>
    <t>各镇</t>
  </si>
  <si>
    <t>配套设施项目</t>
  </si>
  <si>
    <t>2025年到户类项目</t>
  </si>
  <si>
    <t>符合条件的从事农牧业生产的脱贫户和监测户建设青储窖、草棚、羊棚。</t>
  </si>
  <si>
    <t>2025年5月-2025年12月</t>
  </si>
  <si>
    <t>脱贫户198人</t>
  </si>
  <si>
    <t>1.产出目标：羊棚、草棚、青储窖95座（按需求适当调整）。
2.经济效益指标：当年可节省脱贫户建设费3万-5万元支出，建成后羊棚可养殖120只羊，纯收入提高 3.6万元，青储窖自行腌制可节省每吨220元，饲草料棚有效降低牧户饲草料的发霉损耗。
3.社会效益指标：改善农村牧区农牧业生产基础设施条件，提高脱贫户、监测户内生动力，防止返贫，有效解决草原过牧问题，实现畜牧业现代化、集约化、效益化经营。</t>
  </si>
  <si>
    <t>办理设施农业用地手续</t>
  </si>
  <si>
    <t>产业服务支撑项目</t>
  </si>
  <si>
    <t>乡村振兴地磅建设项目</t>
  </si>
  <si>
    <t>对偏远地区嘎查村建设4处20米长地磅、硬化场地、18平米流动厂房</t>
  </si>
  <si>
    <t>脱贫户50人</t>
  </si>
  <si>
    <t>属于公益性资产，供集体成员无偿使用。</t>
  </si>
  <si>
    <t xml:space="preserve">该项目由实施地嘎查村委员会管理，属于公益性资产，免费提供给集体成员无偿使用，可每年节省集体成员过磅称重费用。该项目的建设，对于推动地方基础设施建设，减少了资源运输距离，提高运输效率，壮大村集体经济发展具有重要意义。
</t>
  </si>
  <si>
    <t>厕所革命</t>
  </si>
  <si>
    <t>2025年厕所革命项目</t>
  </si>
  <si>
    <t>户厕改造：新建旱厕和水冲式厕所43个。
新建公厕：13座。</t>
  </si>
  <si>
    <t>有利于改善乡村人民生态环境,提升乡村群众的生活品质和生活质量,提升美丽乡村旅游体验。</t>
  </si>
  <si>
    <t>鄂托克前旗乡村振兴产业发展发展培训项目</t>
  </si>
  <si>
    <t>开展乡村振兴产业发展领域实用技术培训，助力鄂前旗乡村振兴产业发展取得实效，准确合理选项目做项目。</t>
  </si>
  <si>
    <t>学习借鉴乡村振兴典型示范地区的成功经验，结合自身的发展实际，积极谋划项目，强基础、兴产业，带动村民致富，全面推动乡村振兴</t>
  </si>
  <si>
    <t>对比先进和典型，明确各村发展规划，挖掘好本地区文化、历史、产业等资源禀赋，找准鄂前旗优势和定位，将资源盘活。二要学习吸收先进经验，它山之石可以攻玉。三要切实解放思想认识，转变“等靠要”老观念，带动群众，团结协作，全方位打造成本地区产业发展。</t>
  </si>
  <si>
    <t>鄂托克前旗
2025年农村牧区供水保障工程</t>
  </si>
  <si>
    <t>城川镇、敖勒召其镇</t>
  </si>
  <si>
    <r>
      <rPr>
        <sz val="14"/>
        <color theme="1"/>
        <rFont val="仿宋_GB2312"/>
        <charset val="134"/>
      </rPr>
      <t>主要工程量：新打机电井2眼，新建井房 2 座，维修井房 8 座，维修更换变频 11套，配套和更换各型潜水泵 10 套，铺设低压电缆 975m；进行水源处围栏安装 84m（2 处）、水源硬化 204</t>
    </r>
    <r>
      <rPr>
        <sz val="14"/>
        <color theme="1"/>
        <rFont val="宋体"/>
        <charset val="134"/>
      </rPr>
      <t>㎡</t>
    </r>
    <r>
      <rPr>
        <sz val="14"/>
        <color theme="1"/>
        <rFont val="仿宋_GB2312"/>
        <charset val="134"/>
      </rPr>
      <t>（2 处）；更新安装界标牌 92 个，监督电话公示牌 23 个；新增埋设 PE 管道 24125m，更换 PE 管道 26956m，进行管道土方开挖 137920m</t>
    </r>
    <r>
      <rPr>
        <sz val="14"/>
        <color theme="1"/>
        <rFont val="Times New Roman"/>
        <charset val="134"/>
      </rPr>
      <t>³</t>
    </r>
    <r>
      <rPr>
        <sz val="14"/>
        <color theme="1"/>
        <rFont val="仿宋_GB2312"/>
        <charset val="134"/>
      </rPr>
      <t>，土方回填 137920m</t>
    </r>
    <r>
      <rPr>
        <sz val="14"/>
        <color theme="1"/>
        <rFont val="Times New Roman"/>
        <charset val="134"/>
      </rPr>
      <t>³</t>
    </r>
    <r>
      <rPr>
        <sz val="14"/>
        <color theme="1"/>
        <rFont val="仿宋_GB2312"/>
        <charset val="134"/>
      </rPr>
      <t>；在管网中设置检查井 22 座，排气井 3座，泄水井 3 座，水表井 2055 座，进行过路穿管 210m；新增散户集中入户 139户，安装入户储水罐 706 套，在末端用户处安装智能水表 2055 套。</t>
    </r>
  </si>
  <si>
    <t>2024年4月-2025年13月</t>
  </si>
  <si>
    <t>鄂托克前旗农牧和水利局</t>
  </si>
  <si>
    <t>解决项目区内6364人，169600头只牲畜的饮水问题。</t>
  </si>
  <si>
    <t>合计（万元）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</si>
</sst>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 numFmtId="177" formatCode="0.00_ "/>
  </numFmts>
  <fonts count="36">
    <font>
      <sz val="12"/>
      <color theme="1"/>
      <name val="宋体"/>
      <charset val="134"/>
      <scheme val="minor"/>
    </font>
    <font>
      <sz val="14"/>
      <color theme="1"/>
      <name val="宋体"/>
      <charset val="134"/>
      <scheme val="minor"/>
    </font>
    <font>
      <sz val="14"/>
      <color theme="1"/>
      <name val="仿宋_GB2312"/>
      <charset val="134"/>
    </font>
    <font>
      <sz val="20"/>
      <name val="方正小标宋简体"/>
      <charset val="134"/>
    </font>
    <font>
      <sz val="14"/>
      <name val="宋体"/>
      <charset val="134"/>
      <scheme val="minor"/>
    </font>
    <font>
      <sz val="14"/>
      <name val="仿宋_GB2312"/>
      <charset val="134"/>
    </font>
    <font>
      <sz val="12"/>
      <name val="仿宋_GB2312"/>
      <charset val="134"/>
    </font>
    <font>
      <sz val="14"/>
      <name val="宋体"/>
      <charset val="134"/>
    </font>
    <font>
      <sz val="12"/>
      <name val="宋体"/>
      <charset val="134"/>
      <scheme val="minor"/>
    </font>
    <font>
      <sz val="12"/>
      <name val="Times New Roman"/>
      <charset val="134"/>
    </font>
    <font>
      <sz val="14"/>
      <name val="仿宋_GB2312"/>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仿宋_GB2312"/>
      <charset val="134"/>
    </font>
    <font>
      <sz val="11"/>
      <name val="仿宋_GB2312"/>
      <charset val="0"/>
    </font>
    <font>
      <sz val="36"/>
      <name val="Times New Roman"/>
      <charset val="134"/>
    </font>
    <font>
      <sz val="14"/>
      <name val="仿宋_GB2312"/>
      <charset val="0"/>
    </font>
    <font>
      <sz val="14"/>
      <color theme="1"/>
      <name val="宋体"/>
      <charset val="134"/>
    </font>
    <font>
      <sz val="14"/>
      <color theme="1"/>
      <name val="Times New Roman"/>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5" borderId="8" applyNumberFormat="0" applyAlignment="0" applyProtection="0">
      <alignment vertical="center"/>
    </xf>
    <xf numFmtId="0" fontId="20" fillId="6" borderId="9" applyNumberFormat="0" applyAlignment="0" applyProtection="0">
      <alignment vertical="center"/>
    </xf>
    <xf numFmtId="0" fontId="21" fillId="6" borderId="8" applyNumberFormat="0" applyAlignment="0" applyProtection="0">
      <alignment vertical="center"/>
    </xf>
    <xf numFmtId="0" fontId="22" fillId="7"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0" fillId="0" borderId="0">
      <alignment vertical="center"/>
    </xf>
  </cellStyleXfs>
  <cellXfs count="4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3" fillId="0" borderId="0" xfId="0" applyNumberFormat="1" applyFont="1" applyFill="1" applyAlignment="1">
      <alignment horizontal="center" vertical="center" wrapText="1"/>
    </xf>
    <xf numFmtId="176" fontId="3" fillId="0" borderId="0" xfId="0" applyNumberFormat="1"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4" fillId="0" borderId="1" xfId="0"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57" fontId="10"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3" xfId="0" applyFont="1" applyFill="1" applyBorder="1" applyAlignment="1" applyProtection="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177" fontId="2" fillId="0" borderId="1" xfId="0" applyNumberFormat="1" applyFont="1" applyFill="1" applyBorder="1" applyAlignment="1">
      <alignment horizontal="left" vertical="center" wrapText="1"/>
    </xf>
    <xf numFmtId="0" fontId="2" fillId="0" borderId="2" xfId="0" applyFont="1" applyFill="1" applyBorder="1" applyAlignment="1" applyProtection="1">
      <alignment horizontal="center" vertical="center" wrapText="1"/>
    </xf>
    <xf numFmtId="0" fontId="5" fillId="0" borderId="2" xfId="0" applyFont="1" applyFill="1" applyBorder="1" applyAlignment="1">
      <alignment horizontal="left" vertical="center" wrapText="1"/>
    </xf>
    <xf numFmtId="0" fontId="5" fillId="0" borderId="1" xfId="0" applyFont="1" applyFill="1" applyBorder="1" applyAlignment="1" applyProtection="1">
      <alignment horizontal="center" vertical="center"/>
    </xf>
    <xf numFmtId="0" fontId="1" fillId="0" borderId="1"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0" fontId="10"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62"/>
  <sheetViews>
    <sheetView tabSelected="1" zoomScale="75" zoomScaleNormal="75" topLeftCell="B26" workbookViewId="0">
      <selection activeCell="H26" sqref="H26"/>
    </sheetView>
  </sheetViews>
  <sheetFormatPr defaultColWidth="9" defaultRowHeight="14.25"/>
  <cols>
    <col min="2" max="2" width="10.375" customWidth="1"/>
    <col min="3" max="3" width="14.25" customWidth="1"/>
    <col min="4" max="4" width="17.5" customWidth="1"/>
    <col min="5" max="5" width="18.625" customWidth="1"/>
    <col min="6" max="6" width="12.125" customWidth="1"/>
    <col min="7" max="7" width="13.875" customWidth="1"/>
    <col min="8" max="8" width="75.75" style="3" customWidth="1"/>
    <col min="9" max="9" width="24.75" style="4"/>
    <col min="10" max="10" width="14.875" style="4" customWidth="1"/>
    <col min="11" max="11" width="13.625" style="4" customWidth="1"/>
    <col min="12" max="12" width="16.5" style="4" customWidth="1"/>
    <col min="13" max="13" width="15.375" customWidth="1"/>
    <col min="14" max="14" width="19" customWidth="1"/>
    <col min="15" max="15" width="25.125" customWidth="1"/>
    <col min="16" max="16" width="65.25" customWidth="1"/>
    <col min="17" max="17" width="82" customWidth="1"/>
    <col min="18" max="18" width="17.5" customWidth="1"/>
    <col min="19" max="19" width="14" customWidth="1"/>
  </cols>
  <sheetData>
    <row r="1" ht="27" spans="1:19">
      <c r="A1" s="5" t="s">
        <v>0</v>
      </c>
      <c r="B1" s="5"/>
      <c r="C1" s="5"/>
      <c r="D1" s="5"/>
      <c r="E1" s="5"/>
      <c r="F1" s="5"/>
      <c r="G1" s="5"/>
      <c r="H1" s="6"/>
      <c r="I1" s="5"/>
      <c r="J1" s="5"/>
      <c r="K1" s="5"/>
      <c r="L1" s="5"/>
      <c r="M1" s="5"/>
      <c r="N1" s="5"/>
      <c r="O1" s="5"/>
      <c r="P1" s="5"/>
      <c r="Q1" s="5"/>
      <c r="R1" s="5"/>
      <c r="S1" s="5"/>
    </row>
    <row r="2" s="1" customFormat="1" ht="18.75" spans="1:19">
      <c r="A2" s="7" t="s">
        <v>1</v>
      </c>
      <c r="B2" s="7" t="s">
        <v>2</v>
      </c>
      <c r="C2" s="7" t="s">
        <v>3</v>
      </c>
      <c r="D2" s="7" t="s">
        <v>4</v>
      </c>
      <c r="E2" s="7" t="s">
        <v>5</v>
      </c>
      <c r="F2" s="7" t="s">
        <v>6</v>
      </c>
      <c r="G2" s="7" t="s">
        <v>7</v>
      </c>
      <c r="H2" s="7" t="s">
        <v>8</v>
      </c>
      <c r="I2" s="26" t="s">
        <v>9</v>
      </c>
      <c r="J2" s="7" t="s">
        <v>10</v>
      </c>
      <c r="K2" s="7"/>
      <c r="L2" s="7" t="s">
        <v>11</v>
      </c>
      <c r="M2" s="7" t="s">
        <v>12</v>
      </c>
      <c r="N2" s="7" t="s">
        <v>13</v>
      </c>
      <c r="O2" s="7" t="s">
        <v>14</v>
      </c>
      <c r="P2" s="7" t="s">
        <v>15</v>
      </c>
      <c r="Q2" s="7" t="s">
        <v>16</v>
      </c>
      <c r="R2" s="41" t="s">
        <v>17</v>
      </c>
      <c r="S2" s="41" t="s">
        <v>18</v>
      </c>
    </row>
    <row r="3" s="1" customFormat="1" ht="18.75" spans="1:19">
      <c r="A3" s="7"/>
      <c r="B3" s="7"/>
      <c r="C3" s="7"/>
      <c r="D3" s="7"/>
      <c r="E3" s="7"/>
      <c r="F3" s="7"/>
      <c r="G3" s="7"/>
      <c r="H3" s="7"/>
      <c r="I3" s="26"/>
      <c r="J3" s="7" t="s">
        <v>19</v>
      </c>
      <c r="K3" s="7" t="s">
        <v>20</v>
      </c>
      <c r="L3" s="7"/>
      <c r="M3" s="7"/>
      <c r="N3" s="7"/>
      <c r="O3" s="7"/>
      <c r="P3" s="7"/>
      <c r="Q3" s="7"/>
      <c r="R3" s="41"/>
      <c r="S3" s="41"/>
    </row>
    <row r="4" s="1" customFormat="1" ht="18.75" spans="1:19">
      <c r="A4" s="7"/>
      <c r="B4" s="7"/>
      <c r="C4" s="7"/>
      <c r="D4" s="7"/>
      <c r="E4" s="7"/>
      <c r="F4" s="7"/>
      <c r="G4" s="7"/>
      <c r="H4" s="7"/>
      <c r="I4" s="26"/>
      <c r="J4" s="7"/>
      <c r="K4" s="7"/>
      <c r="L4" s="7"/>
      <c r="M4" s="7"/>
      <c r="N4" s="7"/>
      <c r="O4" s="7"/>
      <c r="P4" s="7"/>
      <c r="Q4" s="7"/>
      <c r="R4" s="41"/>
      <c r="S4" s="41"/>
    </row>
    <row r="5" s="2" customFormat="1" ht="150" spans="1:19">
      <c r="A5" s="8">
        <v>1</v>
      </c>
      <c r="B5" s="8" t="s">
        <v>21</v>
      </c>
      <c r="C5" s="8" t="s">
        <v>22</v>
      </c>
      <c r="D5" s="8" t="s">
        <v>23</v>
      </c>
      <c r="E5" s="9" t="s">
        <v>24</v>
      </c>
      <c r="F5" s="8" t="s">
        <v>25</v>
      </c>
      <c r="G5" s="8" t="s">
        <v>26</v>
      </c>
      <c r="H5" s="10" t="s">
        <v>27</v>
      </c>
      <c r="I5" s="8">
        <v>235</v>
      </c>
      <c r="J5" s="8">
        <v>235</v>
      </c>
      <c r="K5" s="8">
        <v>0</v>
      </c>
      <c r="L5" s="8" t="s">
        <v>28</v>
      </c>
      <c r="M5" s="8" t="s">
        <v>29</v>
      </c>
      <c r="N5" s="8" t="s">
        <v>30</v>
      </c>
      <c r="O5" s="8" t="s">
        <v>31</v>
      </c>
      <c r="P5" s="10" t="s">
        <v>32</v>
      </c>
      <c r="Q5" s="42" t="s">
        <v>33</v>
      </c>
      <c r="R5" s="8" t="s">
        <v>34</v>
      </c>
      <c r="S5" s="8" t="s">
        <v>35</v>
      </c>
    </row>
    <row r="6" s="2" customFormat="1" ht="150" spans="1:19">
      <c r="A6" s="8">
        <v>2</v>
      </c>
      <c r="B6" s="8" t="s">
        <v>36</v>
      </c>
      <c r="C6" s="8" t="s">
        <v>22</v>
      </c>
      <c r="D6" s="8" t="s">
        <v>37</v>
      </c>
      <c r="E6" s="8" t="s">
        <v>38</v>
      </c>
      <c r="F6" s="8" t="s">
        <v>39</v>
      </c>
      <c r="G6" s="8" t="s">
        <v>40</v>
      </c>
      <c r="H6" s="10" t="s">
        <v>41</v>
      </c>
      <c r="I6" s="8">
        <v>125</v>
      </c>
      <c r="J6" s="8">
        <v>125</v>
      </c>
      <c r="K6" s="8">
        <v>0</v>
      </c>
      <c r="L6" s="8" t="s">
        <v>42</v>
      </c>
      <c r="M6" s="8" t="s">
        <v>43</v>
      </c>
      <c r="N6" s="8" t="s">
        <v>30</v>
      </c>
      <c r="O6" s="8"/>
      <c r="P6" s="10" t="s">
        <v>44</v>
      </c>
      <c r="Q6" s="42" t="s">
        <v>45</v>
      </c>
      <c r="R6" s="8" t="s">
        <v>46</v>
      </c>
      <c r="S6" s="8" t="s">
        <v>35</v>
      </c>
    </row>
    <row r="7" s="2" customFormat="1" ht="112.5" spans="1:19">
      <c r="A7" s="8">
        <v>3</v>
      </c>
      <c r="B7" s="10" t="s">
        <v>36</v>
      </c>
      <c r="C7" s="10" t="s">
        <v>22</v>
      </c>
      <c r="D7" s="10" t="s">
        <v>47</v>
      </c>
      <c r="E7" s="11" t="s">
        <v>48</v>
      </c>
      <c r="F7" s="10" t="s">
        <v>25</v>
      </c>
      <c r="G7" s="10" t="s">
        <v>49</v>
      </c>
      <c r="H7" s="10" t="s">
        <v>50</v>
      </c>
      <c r="I7" s="8">
        <v>840</v>
      </c>
      <c r="J7" s="10">
        <v>400</v>
      </c>
      <c r="K7" s="10">
        <f>I7-J7</f>
        <v>440</v>
      </c>
      <c r="L7" s="10" t="s">
        <v>51</v>
      </c>
      <c r="M7" s="10" t="s">
        <v>43</v>
      </c>
      <c r="N7" s="10" t="s">
        <v>30</v>
      </c>
      <c r="O7" s="10" t="s">
        <v>52</v>
      </c>
      <c r="P7" s="10" t="s">
        <v>53</v>
      </c>
      <c r="Q7" s="10" t="s">
        <v>54</v>
      </c>
      <c r="R7" s="10" t="s">
        <v>55</v>
      </c>
      <c r="S7" s="10" t="s">
        <v>56</v>
      </c>
    </row>
    <row r="8" s="2" customFormat="1" ht="168.75" spans="1:19">
      <c r="A8" s="8">
        <v>4</v>
      </c>
      <c r="B8" s="10" t="s">
        <v>36</v>
      </c>
      <c r="C8" s="10" t="s">
        <v>22</v>
      </c>
      <c r="D8" s="10" t="s">
        <v>47</v>
      </c>
      <c r="E8" s="10" t="s">
        <v>57</v>
      </c>
      <c r="F8" s="10" t="s">
        <v>39</v>
      </c>
      <c r="G8" s="10" t="s">
        <v>58</v>
      </c>
      <c r="H8" s="10" t="s">
        <v>59</v>
      </c>
      <c r="I8" s="8">
        <v>610</v>
      </c>
      <c r="J8" s="10">
        <v>405</v>
      </c>
      <c r="K8" s="10">
        <f>I8-J8</f>
        <v>205</v>
      </c>
      <c r="L8" s="10" t="s">
        <v>42</v>
      </c>
      <c r="M8" s="10" t="s">
        <v>43</v>
      </c>
      <c r="N8" s="10" t="s">
        <v>30</v>
      </c>
      <c r="O8" s="10" t="s">
        <v>60</v>
      </c>
      <c r="P8" s="10" t="s">
        <v>61</v>
      </c>
      <c r="Q8" s="10" t="s">
        <v>54</v>
      </c>
      <c r="R8" s="10" t="s">
        <v>55</v>
      </c>
      <c r="S8" s="10" t="s">
        <v>56</v>
      </c>
    </row>
    <row r="9" s="2" customFormat="1" ht="150" spans="1:19">
      <c r="A9" s="8">
        <v>5</v>
      </c>
      <c r="B9" s="8" t="s">
        <v>36</v>
      </c>
      <c r="C9" s="8" t="s">
        <v>22</v>
      </c>
      <c r="D9" s="8" t="s">
        <v>47</v>
      </c>
      <c r="E9" s="12" t="s">
        <v>62</v>
      </c>
      <c r="F9" s="10" t="s">
        <v>25</v>
      </c>
      <c r="G9" s="10" t="s">
        <v>63</v>
      </c>
      <c r="H9" s="10" t="s">
        <v>64</v>
      </c>
      <c r="I9" s="10">
        <v>1028</v>
      </c>
      <c r="J9" s="10">
        <v>492</v>
      </c>
      <c r="K9" s="10">
        <v>536</v>
      </c>
      <c r="L9" s="27" t="s">
        <v>65</v>
      </c>
      <c r="M9" s="10" t="s">
        <v>43</v>
      </c>
      <c r="N9" s="10" t="s">
        <v>30</v>
      </c>
      <c r="O9" s="27" t="s">
        <v>66</v>
      </c>
      <c r="P9" s="10" t="s">
        <v>67</v>
      </c>
      <c r="Q9" s="10" t="s">
        <v>68</v>
      </c>
      <c r="R9" s="10" t="s">
        <v>46</v>
      </c>
      <c r="S9" s="10" t="s">
        <v>35</v>
      </c>
    </row>
    <row r="10" s="2" customFormat="1" ht="93.75" spans="1:19">
      <c r="A10" s="8">
        <v>6</v>
      </c>
      <c r="B10" s="8" t="s">
        <v>36</v>
      </c>
      <c r="C10" s="8" t="s">
        <v>22</v>
      </c>
      <c r="D10" s="8" t="s">
        <v>47</v>
      </c>
      <c r="E10" s="8" t="s">
        <v>69</v>
      </c>
      <c r="F10" s="8" t="s">
        <v>25</v>
      </c>
      <c r="G10" s="8" t="s">
        <v>70</v>
      </c>
      <c r="H10" s="10" t="s">
        <v>71</v>
      </c>
      <c r="I10" s="8">
        <v>800</v>
      </c>
      <c r="J10" s="8">
        <v>450</v>
      </c>
      <c r="K10" s="8">
        <v>350</v>
      </c>
      <c r="L10" s="8" t="s">
        <v>42</v>
      </c>
      <c r="M10" s="8" t="s">
        <v>43</v>
      </c>
      <c r="N10" s="8" t="s">
        <v>30</v>
      </c>
      <c r="O10" s="8" t="s">
        <v>72</v>
      </c>
      <c r="P10" s="10" t="s">
        <v>73</v>
      </c>
      <c r="Q10" s="42" t="s">
        <v>74</v>
      </c>
      <c r="R10" s="8" t="s">
        <v>46</v>
      </c>
      <c r="S10" s="8" t="s">
        <v>56</v>
      </c>
    </row>
    <row r="11" s="2" customFormat="1" ht="150" spans="1:19">
      <c r="A11" s="8">
        <v>7</v>
      </c>
      <c r="B11" s="8" t="s">
        <v>36</v>
      </c>
      <c r="C11" s="8" t="s">
        <v>22</v>
      </c>
      <c r="D11" s="8" t="s">
        <v>47</v>
      </c>
      <c r="E11" s="9" t="s">
        <v>75</v>
      </c>
      <c r="F11" s="8" t="s">
        <v>39</v>
      </c>
      <c r="G11" s="8" t="s">
        <v>58</v>
      </c>
      <c r="H11" s="10" t="s">
        <v>76</v>
      </c>
      <c r="I11" s="8">
        <v>249</v>
      </c>
      <c r="J11" s="8">
        <v>249</v>
      </c>
      <c r="K11" s="8">
        <v>0</v>
      </c>
      <c r="L11" s="8" t="s">
        <v>51</v>
      </c>
      <c r="M11" s="8" t="s">
        <v>43</v>
      </c>
      <c r="N11" s="8" t="s">
        <v>30</v>
      </c>
      <c r="O11" s="8" t="s">
        <v>60</v>
      </c>
      <c r="P11" s="10" t="s">
        <v>77</v>
      </c>
      <c r="Q11" s="42" t="s">
        <v>78</v>
      </c>
      <c r="R11" s="8" t="s">
        <v>46</v>
      </c>
      <c r="S11" s="8" t="s">
        <v>56</v>
      </c>
    </row>
    <row r="12" s="2" customFormat="1" ht="75" spans="1:19">
      <c r="A12" s="8">
        <v>8</v>
      </c>
      <c r="B12" s="8" t="s">
        <v>36</v>
      </c>
      <c r="C12" s="8" t="s">
        <v>22</v>
      </c>
      <c r="D12" s="8" t="s">
        <v>47</v>
      </c>
      <c r="E12" s="8" t="s">
        <v>79</v>
      </c>
      <c r="F12" s="8" t="s">
        <v>39</v>
      </c>
      <c r="G12" s="8" t="s">
        <v>80</v>
      </c>
      <c r="H12" s="11" t="s">
        <v>81</v>
      </c>
      <c r="I12" s="8">
        <v>135</v>
      </c>
      <c r="J12" s="8">
        <v>100</v>
      </c>
      <c r="K12" s="8">
        <v>35</v>
      </c>
      <c r="L12" s="8" t="s">
        <v>42</v>
      </c>
      <c r="M12" s="8" t="s">
        <v>43</v>
      </c>
      <c r="N12" s="8" t="s">
        <v>30</v>
      </c>
      <c r="O12" s="8" t="s">
        <v>82</v>
      </c>
      <c r="P12" s="10" t="s">
        <v>83</v>
      </c>
      <c r="Q12" s="42" t="s">
        <v>84</v>
      </c>
      <c r="R12" s="8" t="s">
        <v>46</v>
      </c>
      <c r="S12" s="8" t="s">
        <v>56</v>
      </c>
    </row>
    <row r="13" s="2" customFormat="1" ht="222.75" spans="1:19">
      <c r="A13" s="8">
        <v>9</v>
      </c>
      <c r="B13" s="8" t="s">
        <v>36</v>
      </c>
      <c r="C13" s="8" t="s">
        <v>22</v>
      </c>
      <c r="D13" s="8" t="s">
        <v>47</v>
      </c>
      <c r="E13" s="13" t="s">
        <v>85</v>
      </c>
      <c r="F13" s="8" t="s">
        <v>39</v>
      </c>
      <c r="G13" s="8" t="s">
        <v>86</v>
      </c>
      <c r="H13" s="8" t="s">
        <v>87</v>
      </c>
      <c r="I13" s="8">
        <v>300</v>
      </c>
      <c r="J13" s="8">
        <v>300</v>
      </c>
      <c r="K13" s="8"/>
      <c r="L13" s="8" t="s">
        <v>51</v>
      </c>
      <c r="M13" s="8" t="s">
        <v>43</v>
      </c>
      <c r="N13" s="8" t="s">
        <v>88</v>
      </c>
      <c r="O13" s="8" t="s">
        <v>89</v>
      </c>
      <c r="P13" s="8" t="s">
        <v>90</v>
      </c>
      <c r="Q13" s="8" t="s">
        <v>91</v>
      </c>
      <c r="R13" s="8" t="s">
        <v>55</v>
      </c>
      <c r="S13" s="8" t="s">
        <v>92</v>
      </c>
    </row>
    <row r="14" s="2" customFormat="1" ht="93.75" spans="1:19">
      <c r="A14" s="8">
        <v>10</v>
      </c>
      <c r="B14" s="8" t="s">
        <v>36</v>
      </c>
      <c r="C14" s="8" t="s">
        <v>22</v>
      </c>
      <c r="D14" s="8" t="s">
        <v>47</v>
      </c>
      <c r="E14" s="8" t="s">
        <v>93</v>
      </c>
      <c r="F14" s="8" t="s">
        <v>25</v>
      </c>
      <c r="G14" s="8" t="s">
        <v>94</v>
      </c>
      <c r="H14" s="10" t="s">
        <v>95</v>
      </c>
      <c r="I14" s="8">
        <v>150</v>
      </c>
      <c r="J14" s="8">
        <v>50</v>
      </c>
      <c r="K14" s="8">
        <v>100</v>
      </c>
      <c r="L14" s="8" t="s">
        <v>96</v>
      </c>
      <c r="M14" s="8" t="s">
        <v>43</v>
      </c>
      <c r="N14" s="8" t="s">
        <v>30</v>
      </c>
      <c r="O14" s="8" t="s">
        <v>97</v>
      </c>
      <c r="P14" s="10" t="s">
        <v>98</v>
      </c>
      <c r="Q14" s="10" t="s">
        <v>99</v>
      </c>
      <c r="R14" s="8" t="s">
        <v>46</v>
      </c>
      <c r="S14" s="8" t="s">
        <v>56</v>
      </c>
    </row>
    <row r="15" s="2" customFormat="1" ht="93.75" spans="1:19">
      <c r="A15" s="8">
        <v>11</v>
      </c>
      <c r="B15" s="8" t="s">
        <v>36</v>
      </c>
      <c r="C15" s="8" t="s">
        <v>22</v>
      </c>
      <c r="D15" s="8" t="s">
        <v>47</v>
      </c>
      <c r="E15" s="9" t="s">
        <v>100</v>
      </c>
      <c r="F15" s="8" t="s">
        <v>25</v>
      </c>
      <c r="G15" s="8" t="s">
        <v>101</v>
      </c>
      <c r="H15" s="10" t="s">
        <v>102</v>
      </c>
      <c r="I15" s="8">
        <v>720</v>
      </c>
      <c r="J15" s="8">
        <v>450</v>
      </c>
      <c r="K15" s="8">
        <v>450</v>
      </c>
      <c r="L15" s="28" t="s">
        <v>51</v>
      </c>
      <c r="M15" s="8" t="s">
        <v>43</v>
      </c>
      <c r="N15" s="8" t="s">
        <v>30</v>
      </c>
      <c r="O15" s="8" t="s">
        <v>103</v>
      </c>
      <c r="P15" s="10" t="s">
        <v>104</v>
      </c>
      <c r="Q15" s="10" t="s">
        <v>105</v>
      </c>
      <c r="R15" s="8" t="s">
        <v>46</v>
      </c>
      <c r="S15" s="8" t="s">
        <v>56</v>
      </c>
    </row>
    <row r="16" s="2" customFormat="1" ht="112.5" spans="1:19">
      <c r="A16" s="8">
        <v>12</v>
      </c>
      <c r="B16" s="8" t="s">
        <v>106</v>
      </c>
      <c r="C16" s="8" t="s">
        <v>22</v>
      </c>
      <c r="D16" s="8" t="s">
        <v>107</v>
      </c>
      <c r="E16" s="8" t="s">
        <v>108</v>
      </c>
      <c r="F16" s="8" t="s">
        <v>39</v>
      </c>
      <c r="G16" s="8" t="s">
        <v>109</v>
      </c>
      <c r="H16" s="10" t="s">
        <v>110</v>
      </c>
      <c r="I16" s="8">
        <v>1426.4</v>
      </c>
      <c r="J16" s="8">
        <v>500</v>
      </c>
      <c r="K16" s="8">
        <f>I16-J16</f>
        <v>926.4</v>
      </c>
      <c r="L16" s="8" t="s">
        <v>111</v>
      </c>
      <c r="M16" s="8" t="s">
        <v>112</v>
      </c>
      <c r="N16" s="8" t="s">
        <v>30</v>
      </c>
      <c r="O16" s="8" t="s">
        <v>113</v>
      </c>
      <c r="P16" s="10" t="s">
        <v>114</v>
      </c>
      <c r="Q16" s="10" t="s">
        <v>115</v>
      </c>
      <c r="R16" s="8" t="s">
        <v>116</v>
      </c>
      <c r="S16" s="8" t="s">
        <v>117</v>
      </c>
    </row>
    <row r="17" s="2" customFormat="1" ht="131.25" spans="1:19">
      <c r="A17" s="8">
        <v>13</v>
      </c>
      <c r="B17" s="8" t="s">
        <v>106</v>
      </c>
      <c r="C17" s="8" t="s">
        <v>118</v>
      </c>
      <c r="D17" s="8" t="s">
        <v>119</v>
      </c>
      <c r="E17" s="8" t="s">
        <v>120</v>
      </c>
      <c r="F17" s="8" t="s">
        <v>25</v>
      </c>
      <c r="G17" s="8" t="s">
        <v>106</v>
      </c>
      <c r="H17" s="10" t="s">
        <v>121</v>
      </c>
      <c r="I17" s="8">
        <v>796</v>
      </c>
      <c r="J17" s="8">
        <v>796</v>
      </c>
      <c r="K17" s="8">
        <f>I17-J17</f>
        <v>0</v>
      </c>
      <c r="L17" s="8" t="s">
        <v>122</v>
      </c>
      <c r="M17" s="8" t="s">
        <v>112</v>
      </c>
      <c r="N17" s="8" t="s">
        <v>88</v>
      </c>
      <c r="O17" s="8" t="s">
        <v>123</v>
      </c>
      <c r="P17" s="10" t="s">
        <v>124</v>
      </c>
      <c r="Q17" s="10" t="s">
        <v>125</v>
      </c>
      <c r="R17" s="8" t="s">
        <v>126</v>
      </c>
      <c r="S17" s="8" t="s">
        <v>117</v>
      </c>
    </row>
    <row r="18" s="2" customFormat="1" ht="225" spans="1:19">
      <c r="A18" s="8">
        <v>14</v>
      </c>
      <c r="B18" s="8" t="s">
        <v>106</v>
      </c>
      <c r="C18" s="8" t="s">
        <v>22</v>
      </c>
      <c r="D18" s="8" t="s">
        <v>107</v>
      </c>
      <c r="E18" s="8" t="s">
        <v>127</v>
      </c>
      <c r="F18" s="8" t="s">
        <v>25</v>
      </c>
      <c r="G18" s="14" t="s">
        <v>128</v>
      </c>
      <c r="H18" s="8" t="s">
        <v>129</v>
      </c>
      <c r="I18" s="8">
        <v>924</v>
      </c>
      <c r="J18" s="8">
        <v>575</v>
      </c>
      <c r="K18" s="8">
        <v>349</v>
      </c>
      <c r="L18" s="29" t="s">
        <v>130</v>
      </c>
      <c r="M18" s="14" t="s">
        <v>131</v>
      </c>
      <c r="N18" s="8" t="s">
        <v>88</v>
      </c>
      <c r="O18" s="14" t="s">
        <v>132</v>
      </c>
      <c r="P18" s="8" t="s">
        <v>133</v>
      </c>
      <c r="Q18" s="8" t="s">
        <v>134</v>
      </c>
      <c r="R18" s="8" t="s">
        <v>135</v>
      </c>
      <c r="S18" s="8" t="s">
        <v>117</v>
      </c>
    </row>
    <row r="19" s="2" customFormat="1" ht="93.75" spans="1:19">
      <c r="A19" s="8">
        <v>15</v>
      </c>
      <c r="B19" s="10" t="s">
        <v>106</v>
      </c>
      <c r="C19" s="10" t="s">
        <v>22</v>
      </c>
      <c r="D19" s="10" t="s">
        <v>37</v>
      </c>
      <c r="E19" s="10" t="s">
        <v>136</v>
      </c>
      <c r="F19" s="10" t="s">
        <v>25</v>
      </c>
      <c r="G19" s="10" t="s">
        <v>137</v>
      </c>
      <c r="H19" s="10" t="s">
        <v>138</v>
      </c>
      <c r="I19" s="8">
        <v>125</v>
      </c>
      <c r="J19" s="8">
        <v>125</v>
      </c>
      <c r="K19" s="8">
        <f>I19-J19</f>
        <v>0</v>
      </c>
      <c r="L19" s="10" t="s">
        <v>139</v>
      </c>
      <c r="M19" s="10" t="s">
        <v>140</v>
      </c>
      <c r="N19" s="10" t="s">
        <v>88</v>
      </c>
      <c r="O19" s="10"/>
      <c r="P19" s="10" t="s">
        <v>141</v>
      </c>
      <c r="Q19" s="10" t="s">
        <v>142</v>
      </c>
      <c r="R19" s="8" t="s">
        <v>135</v>
      </c>
      <c r="S19" s="8" t="s">
        <v>117</v>
      </c>
    </row>
    <row r="20" s="2" customFormat="1" ht="56.25" spans="1:19">
      <c r="A20" s="8">
        <v>16</v>
      </c>
      <c r="B20" s="10" t="s">
        <v>106</v>
      </c>
      <c r="C20" s="10" t="s">
        <v>22</v>
      </c>
      <c r="D20" s="10" t="s">
        <v>37</v>
      </c>
      <c r="E20" s="10" t="s">
        <v>143</v>
      </c>
      <c r="F20" s="10" t="s">
        <v>25</v>
      </c>
      <c r="G20" s="10" t="s">
        <v>144</v>
      </c>
      <c r="H20" s="10" t="s">
        <v>145</v>
      </c>
      <c r="I20" s="8">
        <v>125</v>
      </c>
      <c r="J20" s="8">
        <v>125</v>
      </c>
      <c r="K20" s="8">
        <f>I20-J20</f>
        <v>0</v>
      </c>
      <c r="L20" s="10" t="s">
        <v>139</v>
      </c>
      <c r="M20" s="10" t="s">
        <v>140</v>
      </c>
      <c r="N20" s="10" t="s">
        <v>88</v>
      </c>
      <c r="O20" s="10" t="s">
        <v>113</v>
      </c>
      <c r="P20" s="10" t="s">
        <v>146</v>
      </c>
      <c r="Q20" s="10" t="s">
        <v>147</v>
      </c>
      <c r="R20" s="8" t="s">
        <v>148</v>
      </c>
      <c r="S20" s="8" t="s">
        <v>117</v>
      </c>
    </row>
    <row r="21" s="2" customFormat="1" ht="75" spans="1:19">
      <c r="A21" s="8">
        <v>17</v>
      </c>
      <c r="B21" s="8" t="s">
        <v>21</v>
      </c>
      <c r="C21" s="8" t="s">
        <v>149</v>
      </c>
      <c r="D21" s="8" t="s">
        <v>150</v>
      </c>
      <c r="E21" s="8" t="s">
        <v>151</v>
      </c>
      <c r="F21" s="8" t="s">
        <v>25</v>
      </c>
      <c r="G21" s="8" t="s">
        <v>152</v>
      </c>
      <c r="H21" s="10" t="s">
        <v>153</v>
      </c>
      <c r="I21" s="8">
        <v>197</v>
      </c>
      <c r="J21" s="8">
        <v>197</v>
      </c>
      <c r="K21" s="8">
        <f t="shared" ref="K21:K27" si="0">I21-J21</f>
        <v>0</v>
      </c>
      <c r="L21" s="30" t="s">
        <v>154</v>
      </c>
      <c r="M21" s="8" t="s">
        <v>29</v>
      </c>
      <c r="N21" s="8" t="s">
        <v>88</v>
      </c>
      <c r="O21" s="8" t="s">
        <v>155</v>
      </c>
      <c r="P21" s="31" t="s">
        <v>156</v>
      </c>
      <c r="Q21" s="10"/>
      <c r="R21" s="8" t="s">
        <v>157</v>
      </c>
      <c r="S21" s="8" t="s">
        <v>158</v>
      </c>
    </row>
    <row r="22" s="2" customFormat="1" ht="150" spans="1:19">
      <c r="A22" s="8">
        <v>18</v>
      </c>
      <c r="B22" s="8" t="s">
        <v>21</v>
      </c>
      <c r="C22" s="8" t="s">
        <v>159</v>
      </c>
      <c r="D22" s="8" t="s">
        <v>150</v>
      </c>
      <c r="E22" s="8" t="s">
        <v>160</v>
      </c>
      <c r="F22" s="8" t="s">
        <v>25</v>
      </c>
      <c r="G22" s="8" t="s">
        <v>161</v>
      </c>
      <c r="H22" s="15" t="s">
        <v>162</v>
      </c>
      <c r="I22" s="32">
        <v>163</v>
      </c>
      <c r="J22" s="32">
        <v>163</v>
      </c>
      <c r="K22" s="8">
        <f t="shared" si="0"/>
        <v>0</v>
      </c>
      <c r="L22" s="30" t="s">
        <v>154</v>
      </c>
      <c r="M22" s="8" t="s">
        <v>29</v>
      </c>
      <c r="N22" s="8" t="s">
        <v>88</v>
      </c>
      <c r="O22" s="8" t="s">
        <v>163</v>
      </c>
      <c r="P22" s="15" t="s">
        <v>164</v>
      </c>
      <c r="Q22" s="43" t="s">
        <v>165</v>
      </c>
      <c r="R22" s="8" t="s">
        <v>157</v>
      </c>
      <c r="S22" s="8" t="s">
        <v>158</v>
      </c>
    </row>
    <row r="23" s="2" customFormat="1" ht="150" spans="1:19">
      <c r="A23" s="8">
        <v>19</v>
      </c>
      <c r="B23" s="8" t="s">
        <v>21</v>
      </c>
      <c r="C23" s="8" t="s">
        <v>159</v>
      </c>
      <c r="D23" s="8" t="s">
        <v>150</v>
      </c>
      <c r="E23" s="8" t="s">
        <v>166</v>
      </c>
      <c r="F23" s="8" t="s">
        <v>25</v>
      </c>
      <c r="G23" s="8" t="s">
        <v>167</v>
      </c>
      <c r="H23" s="10" t="s">
        <v>168</v>
      </c>
      <c r="I23" s="8">
        <v>850</v>
      </c>
      <c r="J23" s="8">
        <v>850</v>
      </c>
      <c r="K23" s="8">
        <f t="shared" si="0"/>
        <v>0</v>
      </c>
      <c r="L23" s="30" t="s">
        <v>154</v>
      </c>
      <c r="M23" s="8" t="s">
        <v>29</v>
      </c>
      <c r="N23" s="8" t="s">
        <v>88</v>
      </c>
      <c r="O23" s="8" t="s">
        <v>169</v>
      </c>
      <c r="P23" s="10" t="s">
        <v>170</v>
      </c>
      <c r="Q23" s="10" t="s">
        <v>171</v>
      </c>
      <c r="R23" s="8" t="s">
        <v>157</v>
      </c>
      <c r="S23" s="8" t="s">
        <v>158</v>
      </c>
    </row>
    <row r="24" s="2" customFormat="1" ht="75" spans="1:19">
      <c r="A24" s="8">
        <v>20</v>
      </c>
      <c r="B24" s="8" t="s">
        <v>21</v>
      </c>
      <c r="C24" s="8" t="s">
        <v>159</v>
      </c>
      <c r="D24" s="8" t="s">
        <v>150</v>
      </c>
      <c r="E24" s="8" t="s">
        <v>172</v>
      </c>
      <c r="F24" s="8" t="s">
        <v>25</v>
      </c>
      <c r="G24" s="8" t="s">
        <v>173</v>
      </c>
      <c r="H24" s="10" t="s">
        <v>174</v>
      </c>
      <c r="I24" s="8">
        <v>982.5</v>
      </c>
      <c r="J24" s="8">
        <v>982.5</v>
      </c>
      <c r="K24" s="8">
        <f t="shared" si="0"/>
        <v>0</v>
      </c>
      <c r="L24" s="30" t="s">
        <v>154</v>
      </c>
      <c r="M24" s="8" t="s">
        <v>29</v>
      </c>
      <c r="N24" s="8" t="s">
        <v>88</v>
      </c>
      <c r="O24" s="8" t="s">
        <v>175</v>
      </c>
      <c r="P24" s="10" t="s">
        <v>176</v>
      </c>
      <c r="Q24" s="10" t="s">
        <v>177</v>
      </c>
      <c r="R24" s="8" t="s">
        <v>157</v>
      </c>
      <c r="S24" s="8" t="s">
        <v>158</v>
      </c>
    </row>
    <row r="25" s="2" customFormat="1" ht="150" spans="1:19">
      <c r="A25" s="8">
        <v>21</v>
      </c>
      <c r="B25" s="8" t="s">
        <v>178</v>
      </c>
      <c r="C25" s="8" t="s">
        <v>22</v>
      </c>
      <c r="D25" s="8" t="s">
        <v>179</v>
      </c>
      <c r="E25" s="8" t="s">
        <v>180</v>
      </c>
      <c r="F25" s="8" t="s">
        <v>25</v>
      </c>
      <c r="G25" s="8" t="s">
        <v>181</v>
      </c>
      <c r="H25" s="10" t="s">
        <v>182</v>
      </c>
      <c r="I25" s="33">
        <v>500</v>
      </c>
      <c r="J25" s="8">
        <v>300</v>
      </c>
      <c r="K25" s="8">
        <f t="shared" si="0"/>
        <v>200</v>
      </c>
      <c r="L25" s="34" t="s">
        <v>28</v>
      </c>
      <c r="M25" s="8" t="s">
        <v>183</v>
      </c>
      <c r="N25" s="8" t="s">
        <v>88</v>
      </c>
      <c r="O25" s="8" t="s">
        <v>184</v>
      </c>
      <c r="P25" s="10" t="s">
        <v>185</v>
      </c>
      <c r="Q25" s="10" t="s">
        <v>186</v>
      </c>
      <c r="R25" s="44" t="s">
        <v>187</v>
      </c>
      <c r="S25" s="8" t="s">
        <v>117</v>
      </c>
    </row>
    <row r="26" s="2" customFormat="1" ht="206.25" spans="1:19">
      <c r="A26" s="8">
        <v>22</v>
      </c>
      <c r="B26" s="8" t="s">
        <v>178</v>
      </c>
      <c r="C26" s="8" t="s">
        <v>22</v>
      </c>
      <c r="D26" s="8" t="s">
        <v>188</v>
      </c>
      <c r="E26" s="16" t="s">
        <v>189</v>
      </c>
      <c r="F26" s="8" t="s">
        <v>39</v>
      </c>
      <c r="G26" s="16" t="s">
        <v>190</v>
      </c>
      <c r="H26" s="17" t="s">
        <v>191</v>
      </c>
      <c r="I26" s="35">
        <v>1200</v>
      </c>
      <c r="J26" s="8">
        <v>492</v>
      </c>
      <c r="K26" s="8">
        <f t="shared" si="0"/>
        <v>708</v>
      </c>
      <c r="L26" s="8" t="s">
        <v>192</v>
      </c>
      <c r="M26" s="8" t="s">
        <v>183</v>
      </c>
      <c r="N26" s="8" t="s">
        <v>88</v>
      </c>
      <c r="O26" s="8" t="s">
        <v>184</v>
      </c>
      <c r="P26" s="17" t="s">
        <v>193</v>
      </c>
      <c r="Q26" s="17" t="s">
        <v>194</v>
      </c>
      <c r="R26" s="44" t="s">
        <v>195</v>
      </c>
      <c r="S26" s="8" t="s">
        <v>196</v>
      </c>
    </row>
    <row r="27" s="2" customFormat="1" ht="131.25" spans="1:19">
      <c r="A27" s="8">
        <v>23</v>
      </c>
      <c r="B27" s="8" t="s">
        <v>178</v>
      </c>
      <c r="C27" s="8" t="s">
        <v>22</v>
      </c>
      <c r="D27" s="8" t="s">
        <v>37</v>
      </c>
      <c r="E27" s="8" t="s">
        <v>197</v>
      </c>
      <c r="F27" s="8" t="s">
        <v>39</v>
      </c>
      <c r="G27" s="8" t="s">
        <v>198</v>
      </c>
      <c r="H27" s="10" t="s">
        <v>199</v>
      </c>
      <c r="I27" s="35">
        <v>600</v>
      </c>
      <c r="J27" s="8">
        <v>125</v>
      </c>
      <c r="K27" s="8">
        <f t="shared" si="0"/>
        <v>475</v>
      </c>
      <c r="L27" s="8" t="s">
        <v>200</v>
      </c>
      <c r="M27" s="8" t="s">
        <v>183</v>
      </c>
      <c r="N27" s="8" t="s">
        <v>88</v>
      </c>
      <c r="O27" s="8" t="s">
        <v>184</v>
      </c>
      <c r="P27" s="10" t="s">
        <v>201</v>
      </c>
      <c r="Q27" s="10" t="s">
        <v>202</v>
      </c>
      <c r="R27" s="44" t="s">
        <v>203</v>
      </c>
      <c r="S27" s="8" t="s">
        <v>196</v>
      </c>
    </row>
    <row r="28" s="2" customFormat="1" ht="56.25" spans="1:19">
      <c r="A28" s="8">
        <v>24</v>
      </c>
      <c r="B28" s="8" t="s">
        <v>21</v>
      </c>
      <c r="C28" s="8" t="s">
        <v>204</v>
      </c>
      <c r="D28" s="8" t="s">
        <v>205</v>
      </c>
      <c r="E28" s="18" t="s">
        <v>206</v>
      </c>
      <c r="F28" s="18" t="s">
        <v>25</v>
      </c>
      <c r="G28" s="18" t="s">
        <v>207</v>
      </c>
      <c r="H28" s="10" t="s">
        <v>208</v>
      </c>
      <c r="I28" s="8">
        <v>40</v>
      </c>
      <c r="J28" s="8">
        <v>40</v>
      </c>
      <c r="K28" s="8">
        <v>0</v>
      </c>
      <c r="L28" s="18" t="s">
        <v>209</v>
      </c>
      <c r="M28" s="8" t="s">
        <v>210</v>
      </c>
      <c r="N28" s="8" t="s">
        <v>88</v>
      </c>
      <c r="O28" s="18" t="s">
        <v>211</v>
      </c>
      <c r="P28" s="10" t="s">
        <v>212</v>
      </c>
      <c r="Q28" s="10" t="s">
        <v>213</v>
      </c>
      <c r="R28" s="18" t="s">
        <v>214</v>
      </c>
      <c r="S28" s="8" t="s">
        <v>117</v>
      </c>
    </row>
    <row r="29" s="2" customFormat="1" ht="93.75" spans="1:19">
      <c r="A29" s="8">
        <v>25</v>
      </c>
      <c r="B29" s="8" t="s">
        <v>21</v>
      </c>
      <c r="C29" s="8" t="s">
        <v>22</v>
      </c>
      <c r="D29" s="8" t="s">
        <v>47</v>
      </c>
      <c r="E29" s="18" t="s">
        <v>215</v>
      </c>
      <c r="F29" s="18" t="s">
        <v>39</v>
      </c>
      <c r="G29" s="18" t="s">
        <v>216</v>
      </c>
      <c r="H29" s="10" t="s">
        <v>217</v>
      </c>
      <c r="I29" s="8">
        <v>58</v>
      </c>
      <c r="J29" s="8">
        <v>58</v>
      </c>
      <c r="K29" s="8">
        <v>0</v>
      </c>
      <c r="L29" s="18" t="s">
        <v>209</v>
      </c>
      <c r="M29" s="8" t="s">
        <v>210</v>
      </c>
      <c r="N29" s="8" t="s">
        <v>30</v>
      </c>
      <c r="O29" s="18" t="s">
        <v>218</v>
      </c>
      <c r="P29" s="10" t="s">
        <v>219</v>
      </c>
      <c r="Q29" s="10" t="s">
        <v>220</v>
      </c>
      <c r="R29" s="18" t="s">
        <v>221</v>
      </c>
      <c r="S29" s="8" t="s">
        <v>117</v>
      </c>
    </row>
    <row r="30" s="2" customFormat="1" ht="112.5" spans="1:19">
      <c r="A30" s="8">
        <v>26</v>
      </c>
      <c r="B30" s="8" t="s">
        <v>21</v>
      </c>
      <c r="C30" s="8" t="s">
        <v>22</v>
      </c>
      <c r="D30" s="8" t="s">
        <v>222</v>
      </c>
      <c r="E30" s="18" t="s">
        <v>223</v>
      </c>
      <c r="F30" s="18" t="s">
        <v>25</v>
      </c>
      <c r="G30" s="18" t="s">
        <v>224</v>
      </c>
      <c r="H30" s="10" t="s">
        <v>225</v>
      </c>
      <c r="I30" s="8">
        <v>56</v>
      </c>
      <c r="J30" s="8">
        <v>56</v>
      </c>
      <c r="K30" s="8"/>
      <c r="L30" s="18" t="s">
        <v>209</v>
      </c>
      <c r="M30" s="8" t="s">
        <v>210</v>
      </c>
      <c r="N30" s="8" t="s">
        <v>30</v>
      </c>
      <c r="O30" s="18" t="s">
        <v>226</v>
      </c>
      <c r="P30" s="10" t="s">
        <v>227</v>
      </c>
      <c r="Q30" s="10" t="s">
        <v>228</v>
      </c>
      <c r="R30" s="18" t="s">
        <v>221</v>
      </c>
      <c r="S30" s="8" t="s">
        <v>117</v>
      </c>
    </row>
    <row r="31" s="2" customFormat="1" ht="56.25" spans="1:19">
      <c r="A31" s="8">
        <v>27</v>
      </c>
      <c r="B31" s="8" t="s">
        <v>36</v>
      </c>
      <c r="C31" s="8" t="s">
        <v>204</v>
      </c>
      <c r="D31" s="8" t="s">
        <v>205</v>
      </c>
      <c r="E31" s="18" t="s">
        <v>229</v>
      </c>
      <c r="F31" s="18" t="s">
        <v>25</v>
      </c>
      <c r="G31" s="18" t="s">
        <v>230</v>
      </c>
      <c r="H31" s="10" t="s">
        <v>231</v>
      </c>
      <c r="I31" s="8">
        <v>28</v>
      </c>
      <c r="J31" s="8">
        <v>28</v>
      </c>
      <c r="K31" s="8">
        <f t="shared" ref="K31:K35" si="1">I31-J31</f>
        <v>0</v>
      </c>
      <c r="L31" s="18" t="s">
        <v>209</v>
      </c>
      <c r="M31" s="8" t="s">
        <v>210</v>
      </c>
      <c r="N31" s="8" t="s">
        <v>30</v>
      </c>
      <c r="O31" s="18" t="s">
        <v>232</v>
      </c>
      <c r="P31" s="10" t="s">
        <v>233</v>
      </c>
      <c r="Q31" s="10" t="s">
        <v>234</v>
      </c>
      <c r="R31" s="18" t="s">
        <v>214</v>
      </c>
      <c r="S31" s="8" t="s">
        <v>117</v>
      </c>
    </row>
    <row r="32" s="2" customFormat="1" ht="93.75" spans="1:19">
      <c r="A32" s="8">
        <v>28</v>
      </c>
      <c r="B32" s="8" t="s">
        <v>36</v>
      </c>
      <c r="C32" s="8" t="s">
        <v>22</v>
      </c>
      <c r="D32" s="8" t="s">
        <v>222</v>
      </c>
      <c r="E32" s="18" t="s">
        <v>235</v>
      </c>
      <c r="F32" s="18" t="s">
        <v>25</v>
      </c>
      <c r="G32" s="18" t="s">
        <v>80</v>
      </c>
      <c r="H32" s="10" t="s">
        <v>236</v>
      </c>
      <c r="I32" s="8">
        <v>59</v>
      </c>
      <c r="J32" s="8">
        <v>59</v>
      </c>
      <c r="K32" s="8">
        <f t="shared" si="1"/>
        <v>0</v>
      </c>
      <c r="L32" s="18" t="s">
        <v>209</v>
      </c>
      <c r="M32" s="8" t="s">
        <v>210</v>
      </c>
      <c r="N32" s="8" t="s">
        <v>30</v>
      </c>
      <c r="O32" s="18" t="s">
        <v>237</v>
      </c>
      <c r="P32" s="10" t="s">
        <v>238</v>
      </c>
      <c r="Q32" s="10" t="s">
        <v>239</v>
      </c>
      <c r="R32" s="18" t="s">
        <v>240</v>
      </c>
      <c r="S32" s="8" t="s">
        <v>117</v>
      </c>
    </row>
    <row r="33" s="2" customFormat="1" ht="75" spans="1:19">
      <c r="A33" s="8">
        <v>29</v>
      </c>
      <c r="B33" s="8" t="s">
        <v>36</v>
      </c>
      <c r="C33" s="8" t="s">
        <v>22</v>
      </c>
      <c r="D33" s="8" t="s">
        <v>47</v>
      </c>
      <c r="E33" s="18" t="s">
        <v>241</v>
      </c>
      <c r="F33" s="18" t="s">
        <v>25</v>
      </c>
      <c r="G33" s="18" t="s">
        <v>242</v>
      </c>
      <c r="H33" s="10" t="s">
        <v>243</v>
      </c>
      <c r="I33" s="8">
        <v>59</v>
      </c>
      <c r="J33" s="8">
        <v>59</v>
      </c>
      <c r="K33" s="8">
        <f t="shared" si="1"/>
        <v>0</v>
      </c>
      <c r="L33" s="18" t="s">
        <v>209</v>
      </c>
      <c r="M33" s="8" t="s">
        <v>210</v>
      </c>
      <c r="N33" s="8" t="s">
        <v>30</v>
      </c>
      <c r="O33" s="18" t="s">
        <v>244</v>
      </c>
      <c r="P33" s="10" t="s">
        <v>245</v>
      </c>
      <c r="Q33" s="10" t="s">
        <v>246</v>
      </c>
      <c r="R33" s="18" t="s">
        <v>221</v>
      </c>
      <c r="S33" s="8" t="s">
        <v>117</v>
      </c>
    </row>
    <row r="34" s="2" customFormat="1" ht="56.25" spans="1:19">
      <c r="A34" s="8">
        <v>30</v>
      </c>
      <c r="B34" s="8" t="s">
        <v>36</v>
      </c>
      <c r="C34" s="8" t="s">
        <v>22</v>
      </c>
      <c r="D34" s="8" t="s">
        <v>47</v>
      </c>
      <c r="E34" s="18" t="s">
        <v>247</v>
      </c>
      <c r="F34" s="18" t="s">
        <v>25</v>
      </c>
      <c r="G34" s="18" t="s">
        <v>101</v>
      </c>
      <c r="H34" s="10" t="s">
        <v>248</v>
      </c>
      <c r="I34" s="8">
        <v>150</v>
      </c>
      <c r="J34" s="8">
        <v>59</v>
      </c>
      <c r="K34" s="8">
        <f t="shared" si="1"/>
        <v>91</v>
      </c>
      <c r="L34" s="18" t="s">
        <v>209</v>
      </c>
      <c r="M34" s="8" t="s">
        <v>210</v>
      </c>
      <c r="N34" s="8" t="s">
        <v>30</v>
      </c>
      <c r="O34" s="18" t="s">
        <v>249</v>
      </c>
      <c r="P34" s="10" t="s">
        <v>250</v>
      </c>
      <c r="Q34" s="10" t="s">
        <v>251</v>
      </c>
      <c r="R34" s="18" t="s">
        <v>221</v>
      </c>
      <c r="S34" s="8" t="s">
        <v>117</v>
      </c>
    </row>
    <row r="35" s="2" customFormat="1" ht="112.5" spans="1:19">
      <c r="A35" s="8">
        <v>31</v>
      </c>
      <c r="B35" s="8" t="s">
        <v>36</v>
      </c>
      <c r="C35" s="8" t="s">
        <v>22</v>
      </c>
      <c r="D35" s="8" t="s">
        <v>222</v>
      </c>
      <c r="E35" s="18" t="s">
        <v>252</v>
      </c>
      <c r="F35" s="18" t="s">
        <v>25</v>
      </c>
      <c r="G35" s="18" t="s">
        <v>63</v>
      </c>
      <c r="H35" s="10" t="s">
        <v>253</v>
      </c>
      <c r="I35" s="8">
        <v>59</v>
      </c>
      <c r="J35" s="8">
        <v>59</v>
      </c>
      <c r="K35" s="8">
        <f t="shared" si="1"/>
        <v>0</v>
      </c>
      <c r="L35" s="18" t="s">
        <v>209</v>
      </c>
      <c r="M35" s="8" t="s">
        <v>210</v>
      </c>
      <c r="N35" s="8" t="s">
        <v>30</v>
      </c>
      <c r="O35" s="18" t="s">
        <v>254</v>
      </c>
      <c r="P35" s="10" t="s">
        <v>255</v>
      </c>
      <c r="Q35" s="10" t="s">
        <v>84</v>
      </c>
      <c r="R35" s="18" t="s">
        <v>256</v>
      </c>
      <c r="S35" s="8" t="s">
        <v>117</v>
      </c>
    </row>
    <row r="36" s="2" customFormat="1" ht="112.5" spans="1:19">
      <c r="A36" s="8">
        <v>32</v>
      </c>
      <c r="B36" s="8" t="s">
        <v>36</v>
      </c>
      <c r="C36" s="8" t="s">
        <v>22</v>
      </c>
      <c r="D36" s="8" t="s">
        <v>257</v>
      </c>
      <c r="E36" s="18" t="s">
        <v>258</v>
      </c>
      <c r="F36" s="18" t="s">
        <v>25</v>
      </c>
      <c r="G36" s="18" t="s">
        <v>259</v>
      </c>
      <c r="H36" s="10" t="s">
        <v>260</v>
      </c>
      <c r="I36" s="8">
        <v>70</v>
      </c>
      <c r="J36" s="8">
        <v>59</v>
      </c>
      <c r="K36" s="8">
        <v>11</v>
      </c>
      <c r="L36" s="18" t="s">
        <v>209</v>
      </c>
      <c r="M36" s="8" t="s">
        <v>210</v>
      </c>
      <c r="N36" s="8" t="s">
        <v>261</v>
      </c>
      <c r="O36" s="18" t="s">
        <v>262</v>
      </c>
      <c r="P36" s="10" t="s">
        <v>263</v>
      </c>
      <c r="Q36" s="10" t="s">
        <v>264</v>
      </c>
      <c r="R36" s="18" t="s">
        <v>221</v>
      </c>
      <c r="S36" s="8" t="s">
        <v>117</v>
      </c>
    </row>
    <row r="37" s="2" customFormat="1" ht="75" spans="1:19">
      <c r="A37" s="8">
        <v>33</v>
      </c>
      <c r="B37" s="8" t="s">
        <v>36</v>
      </c>
      <c r="C37" s="8" t="s">
        <v>22</v>
      </c>
      <c r="D37" s="8" t="s">
        <v>257</v>
      </c>
      <c r="E37" s="18" t="s">
        <v>265</v>
      </c>
      <c r="F37" s="18" t="s">
        <v>25</v>
      </c>
      <c r="G37" s="18" t="s">
        <v>58</v>
      </c>
      <c r="H37" s="11" t="s">
        <v>266</v>
      </c>
      <c r="I37" s="8">
        <v>80</v>
      </c>
      <c r="J37" s="8">
        <v>59</v>
      </c>
      <c r="K37" s="8">
        <f t="shared" ref="K37:K40" si="2">I37-J37</f>
        <v>21</v>
      </c>
      <c r="L37" s="18" t="s">
        <v>209</v>
      </c>
      <c r="M37" s="8" t="s">
        <v>210</v>
      </c>
      <c r="N37" s="8" t="s">
        <v>30</v>
      </c>
      <c r="O37" s="18" t="s">
        <v>267</v>
      </c>
      <c r="P37" s="10" t="s">
        <v>268</v>
      </c>
      <c r="Q37" s="10" t="s">
        <v>74</v>
      </c>
      <c r="R37" s="18" t="s">
        <v>221</v>
      </c>
      <c r="S37" s="8" t="s">
        <v>117</v>
      </c>
    </row>
    <row r="38" s="2" customFormat="1" ht="56.25" spans="1:19">
      <c r="A38" s="8">
        <v>34</v>
      </c>
      <c r="B38" s="8" t="s">
        <v>36</v>
      </c>
      <c r="C38" s="8" t="s">
        <v>204</v>
      </c>
      <c r="D38" s="8" t="s">
        <v>205</v>
      </c>
      <c r="E38" s="18" t="s">
        <v>269</v>
      </c>
      <c r="F38" s="18" t="s">
        <v>25</v>
      </c>
      <c r="G38" s="18" t="s">
        <v>270</v>
      </c>
      <c r="H38" s="10" t="s">
        <v>271</v>
      </c>
      <c r="I38" s="8">
        <v>59</v>
      </c>
      <c r="J38" s="8">
        <v>59</v>
      </c>
      <c r="K38" s="8">
        <f t="shared" si="2"/>
        <v>0</v>
      </c>
      <c r="L38" s="18" t="s">
        <v>209</v>
      </c>
      <c r="M38" s="8" t="s">
        <v>210</v>
      </c>
      <c r="N38" s="8" t="s">
        <v>88</v>
      </c>
      <c r="O38" s="18" t="s">
        <v>272</v>
      </c>
      <c r="P38" s="10" t="s">
        <v>273</v>
      </c>
      <c r="Q38" s="10" t="s">
        <v>274</v>
      </c>
      <c r="R38" s="18" t="s">
        <v>214</v>
      </c>
      <c r="S38" s="8" t="s">
        <v>117</v>
      </c>
    </row>
    <row r="39" s="2" customFormat="1" ht="75" spans="1:19">
      <c r="A39" s="8">
        <v>35</v>
      </c>
      <c r="B39" s="8" t="s">
        <v>36</v>
      </c>
      <c r="C39" s="8" t="s">
        <v>22</v>
      </c>
      <c r="D39" s="8" t="s">
        <v>257</v>
      </c>
      <c r="E39" s="18" t="s">
        <v>275</v>
      </c>
      <c r="F39" s="18" t="s">
        <v>25</v>
      </c>
      <c r="G39" s="18" t="s">
        <v>270</v>
      </c>
      <c r="H39" s="10" t="s">
        <v>276</v>
      </c>
      <c r="I39" s="8">
        <v>80</v>
      </c>
      <c r="J39" s="8">
        <v>59</v>
      </c>
      <c r="K39" s="8">
        <f t="shared" si="2"/>
        <v>21</v>
      </c>
      <c r="L39" s="18" t="s">
        <v>209</v>
      </c>
      <c r="M39" s="8" t="s">
        <v>210</v>
      </c>
      <c r="N39" s="8" t="s">
        <v>88</v>
      </c>
      <c r="O39" s="18" t="s">
        <v>272</v>
      </c>
      <c r="P39" s="10" t="s">
        <v>277</v>
      </c>
      <c r="Q39" s="10" t="s">
        <v>278</v>
      </c>
      <c r="R39" s="18" t="s">
        <v>240</v>
      </c>
      <c r="S39" s="8" t="s">
        <v>117</v>
      </c>
    </row>
    <row r="40" s="2" customFormat="1" ht="56.25" spans="1:19">
      <c r="A40" s="8">
        <v>36</v>
      </c>
      <c r="B40" s="8" t="s">
        <v>36</v>
      </c>
      <c r="C40" s="8" t="s">
        <v>22</v>
      </c>
      <c r="D40" s="8" t="s">
        <v>257</v>
      </c>
      <c r="E40" s="18" t="s">
        <v>279</v>
      </c>
      <c r="F40" s="18" t="s">
        <v>25</v>
      </c>
      <c r="G40" s="18" t="s">
        <v>280</v>
      </c>
      <c r="H40" s="10" t="s">
        <v>281</v>
      </c>
      <c r="I40" s="8">
        <v>49</v>
      </c>
      <c r="J40" s="8">
        <v>49</v>
      </c>
      <c r="K40" s="8">
        <f t="shared" si="2"/>
        <v>0</v>
      </c>
      <c r="L40" s="18" t="s">
        <v>209</v>
      </c>
      <c r="M40" s="8" t="s">
        <v>210</v>
      </c>
      <c r="N40" s="8" t="s">
        <v>30</v>
      </c>
      <c r="O40" s="18" t="s">
        <v>282</v>
      </c>
      <c r="P40" s="10" t="s">
        <v>283</v>
      </c>
      <c r="Q40" s="10" t="s">
        <v>284</v>
      </c>
      <c r="R40" s="18" t="s">
        <v>221</v>
      </c>
      <c r="S40" s="8" t="s">
        <v>117</v>
      </c>
    </row>
    <row r="41" s="2" customFormat="1" ht="93.75" spans="1:19">
      <c r="A41" s="8">
        <v>37</v>
      </c>
      <c r="B41" s="8" t="s">
        <v>178</v>
      </c>
      <c r="C41" s="8" t="s">
        <v>204</v>
      </c>
      <c r="D41" s="8" t="s">
        <v>205</v>
      </c>
      <c r="E41" s="18" t="s">
        <v>285</v>
      </c>
      <c r="F41" s="18" t="s">
        <v>23</v>
      </c>
      <c r="G41" s="18" t="s">
        <v>286</v>
      </c>
      <c r="H41" s="10" t="s">
        <v>287</v>
      </c>
      <c r="I41" s="8">
        <v>59</v>
      </c>
      <c r="J41" s="8">
        <v>59</v>
      </c>
      <c r="K41" s="8">
        <v>0</v>
      </c>
      <c r="L41" s="18" t="s">
        <v>209</v>
      </c>
      <c r="M41" s="8" t="s">
        <v>210</v>
      </c>
      <c r="N41" s="8" t="s">
        <v>88</v>
      </c>
      <c r="O41" s="18" t="s">
        <v>288</v>
      </c>
      <c r="P41" s="10" t="s">
        <v>289</v>
      </c>
      <c r="Q41" s="10" t="s">
        <v>290</v>
      </c>
      <c r="R41" s="18" t="s">
        <v>214</v>
      </c>
      <c r="S41" s="8" t="s">
        <v>117</v>
      </c>
    </row>
    <row r="42" s="2" customFormat="1" ht="89" customHeight="1" spans="1:19">
      <c r="A42" s="8">
        <v>38</v>
      </c>
      <c r="B42" s="8" t="s">
        <v>178</v>
      </c>
      <c r="C42" s="8" t="s">
        <v>204</v>
      </c>
      <c r="D42" s="8" t="s">
        <v>205</v>
      </c>
      <c r="E42" s="18" t="s">
        <v>291</v>
      </c>
      <c r="F42" s="18" t="s">
        <v>23</v>
      </c>
      <c r="G42" s="18" t="s">
        <v>292</v>
      </c>
      <c r="H42" s="10" t="s">
        <v>293</v>
      </c>
      <c r="I42" s="8">
        <v>58</v>
      </c>
      <c r="J42" s="8">
        <v>58</v>
      </c>
      <c r="K42" s="8">
        <v>0</v>
      </c>
      <c r="L42" s="18" t="s">
        <v>209</v>
      </c>
      <c r="M42" s="8" t="s">
        <v>210</v>
      </c>
      <c r="N42" s="8" t="s">
        <v>88</v>
      </c>
      <c r="O42" s="18" t="s">
        <v>294</v>
      </c>
      <c r="P42" s="10" t="s">
        <v>289</v>
      </c>
      <c r="Q42" s="10" t="s">
        <v>295</v>
      </c>
      <c r="R42" s="18" t="s">
        <v>214</v>
      </c>
      <c r="S42" s="8" t="s">
        <v>117</v>
      </c>
    </row>
    <row r="43" s="2" customFormat="1" ht="91" customHeight="1" spans="1:19">
      <c r="A43" s="8">
        <v>39</v>
      </c>
      <c r="B43" s="8" t="s">
        <v>178</v>
      </c>
      <c r="C43" s="8" t="s">
        <v>204</v>
      </c>
      <c r="D43" s="8" t="s">
        <v>205</v>
      </c>
      <c r="E43" s="18" t="s">
        <v>296</v>
      </c>
      <c r="F43" s="18" t="s">
        <v>23</v>
      </c>
      <c r="G43" s="18" t="s">
        <v>297</v>
      </c>
      <c r="H43" s="10" t="s">
        <v>298</v>
      </c>
      <c r="I43" s="8">
        <v>40</v>
      </c>
      <c r="J43" s="8">
        <v>40</v>
      </c>
      <c r="K43" s="8">
        <v>0</v>
      </c>
      <c r="L43" s="18" t="s">
        <v>209</v>
      </c>
      <c r="M43" s="8" t="s">
        <v>210</v>
      </c>
      <c r="N43" s="8" t="s">
        <v>88</v>
      </c>
      <c r="O43" s="18" t="s">
        <v>299</v>
      </c>
      <c r="P43" s="10" t="s">
        <v>300</v>
      </c>
      <c r="Q43" s="10" t="s">
        <v>295</v>
      </c>
      <c r="R43" s="18" t="s">
        <v>214</v>
      </c>
      <c r="S43" s="8" t="s">
        <v>117</v>
      </c>
    </row>
    <row r="44" s="2" customFormat="1" ht="168.75" spans="1:19">
      <c r="A44" s="8">
        <v>40</v>
      </c>
      <c r="B44" s="8" t="s">
        <v>178</v>
      </c>
      <c r="C44" s="8" t="s">
        <v>22</v>
      </c>
      <c r="D44" s="8" t="s">
        <v>222</v>
      </c>
      <c r="E44" s="18" t="s">
        <v>301</v>
      </c>
      <c r="F44" s="18" t="s">
        <v>25</v>
      </c>
      <c r="G44" s="18" t="s">
        <v>302</v>
      </c>
      <c r="H44" s="10" t="s">
        <v>303</v>
      </c>
      <c r="I44" s="8">
        <v>50</v>
      </c>
      <c r="J44" s="8">
        <v>50</v>
      </c>
      <c r="K44" s="8">
        <v>0</v>
      </c>
      <c r="L44" s="18" t="s">
        <v>209</v>
      </c>
      <c r="M44" s="8" t="s">
        <v>210</v>
      </c>
      <c r="N44" s="8" t="s">
        <v>30</v>
      </c>
      <c r="O44" s="18" t="s">
        <v>304</v>
      </c>
      <c r="P44" s="10" t="s">
        <v>305</v>
      </c>
      <c r="Q44" s="10" t="s">
        <v>306</v>
      </c>
      <c r="R44" s="18" t="s">
        <v>221</v>
      </c>
      <c r="S44" s="8" t="s">
        <v>117</v>
      </c>
    </row>
    <row r="45" s="2" customFormat="1" ht="75" spans="1:19">
      <c r="A45" s="8">
        <v>41</v>
      </c>
      <c r="B45" s="8" t="s">
        <v>106</v>
      </c>
      <c r="C45" s="8" t="s">
        <v>22</v>
      </c>
      <c r="D45" s="8" t="s">
        <v>47</v>
      </c>
      <c r="E45" s="18" t="s">
        <v>307</v>
      </c>
      <c r="F45" s="18" t="s">
        <v>25</v>
      </c>
      <c r="G45" s="18" t="s">
        <v>144</v>
      </c>
      <c r="H45" s="10" t="s">
        <v>308</v>
      </c>
      <c r="I45" s="8">
        <v>59.8</v>
      </c>
      <c r="J45" s="8">
        <v>59.8</v>
      </c>
      <c r="K45" s="8">
        <v>0</v>
      </c>
      <c r="L45" s="18" t="s">
        <v>209</v>
      </c>
      <c r="M45" s="8" t="s">
        <v>210</v>
      </c>
      <c r="N45" s="8" t="s">
        <v>30</v>
      </c>
      <c r="O45" s="18" t="s">
        <v>309</v>
      </c>
      <c r="P45" s="10" t="s">
        <v>310</v>
      </c>
      <c r="Q45" s="10" t="s">
        <v>311</v>
      </c>
      <c r="R45" s="18" t="s">
        <v>221</v>
      </c>
      <c r="S45" s="8" t="s">
        <v>117</v>
      </c>
    </row>
    <row r="46" s="2" customFormat="1" ht="112.5" spans="1:19">
      <c r="A46" s="8">
        <v>42</v>
      </c>
      <c r="B46" s="8" t="s">
        <v>106</v>
      </c>
      <c r="C46" s="8" t="s">
        <v>22</v>
      </c>
      <c r="D46" s="8" t="s">
        <v>222</v>
      </c>
      <c r="E46" s="18" t="s">
        <v>312</v>
      </c>
      <c r="F46" s="18" t="s">
        <v>25</v>
      </c>
      <c r="G46" s="18" t="s">
        <v>313</v>
      </c>
      <c r="H46" s="10" t="s">
        <v>314</v>
      </c>
      <c r="I46" s="8">
        <v>55</v>
      </c>
      <c r="J46" s="8">
        <v>55</v>
      </c>
      <c r="K46" s="8">
        <v>0</v>
      </c>
      <c r="L46" s="18" t="s">
        <v>209</v>
      </c>
      <c r="M46" s="8" t="s">
        <v>210</v>
      </c>
      <c r="N46" s="8" t="s">
        <v>30</v>
      </c>
      <c r="O46" s="18" t="s">
        <v>315</v>
      </c>
      <c r="P46" s="10" t="s">
        <v>316</v>
      </c>
      <c r="Q46" s="10" t="s">
        <v>317</v>
      </c>
      <c r="R46" s="18" t="s">
        <v>256</v>
      </c>
      <c r="S46" s="8" t="s">
        <v>117</v>
      </c>
    </row>
    <row r="47" s="2" customFormat="1" ht="131.25" spans="1:19">
      <c r="A47" s="8">
        <v>43</v>
      </c>
      <c r="B47" s="8" t="s">
        <v>106</v>
      </c>
      <c r="C47" s="8" t="s">
        <v>22</v>
      </c>
      <c r="D47" s="8" t="s">
        <v>257</v>
      </c>
      <c r="E47" s="18" t="s">
        <v>318</v>
      </c>
      <c r="F47" s="18" t="s">
        <v>25</v>
      </c>
      <c r="G47" s="18" t="s">
        <v>319</v>
      </c>
      <c r="H47" s="10" t="s">
        <v>320</v>
      </c>
      <c r="I47" s="8">
        <v>59.4</v>
      </c>
      <c r="J47" s="8">
        <v>59.4</v>
      </c>
      <c r="K47" s="8">
        <v>0</v>
      </c>
      <c r="L47" s="18" t="s">
        <v>209</v>
      </c>
      <c r="M47" s="8" t="s">
        <v>210</v>
      </c>
      <c r="N47" s="8" t="s">
        <v>88</v>
      </c>
      <c r="O47" s="18" t="s">
        <v>321</v>
      </c>
      <c r="P47" s="10" t="s">
        <v>322</v>
      </c>
      <c r="Q47" s="10" t="s">
        <v>323</v>
      </c>
      <c r="R47" s="18" t="s">
        <v>221</v>
      </c>
      <c r="S47" s="8" t="s">
        <v>117</v>
      </c>
    </row>
    <row r="48" s="2" customFormat="1" ht="75" spans="1:19">
      <c r="A48" s="8">
        <v>44</v>
      </c>
      <c r="B48" s="8" t="s">
        <v>106</v>
      </c>
      <c r="C48" s="8" t="s">
        <v>22</v>
      </c>
      <c r="D48" s="8" t="s">
        <v>47</v>
      </c>
      <c r="E48" s="18" t="s">
        <v>324</v>
      </c>
      <c r="F48" s="18" t="s">
        <v>25</v>
      </c>
      <c r="G48" s="18" t="s">
        <v>313</v>
      </c>
      <c r="H48" s="10" t="s">
        <v>325</v>
      </c>
      <c r="I48" s="8">
        <v>51.6</v>
      </c>
      <c r="J48" s="8">
        <v>51.6</v>
      </c>
      <c r="K48" s="8">
        <v>0</v>
      </c>
      <c r="L48" s="18" t="s">
        <v>209</v>
      </c>
      <c r="M48" s="8" t="s">
        <v>210</v>
      </c>
      <c r="N48" s="8" t="s">
        <v>88</v>
      </c>
      <c r="O48" s="18" t="s">
        <v>315</v>
      </c>
      <c r="P48" s="10" t="s">
        <v>326</v>
      </c>
      <c r="Q48" s="10" t="s">
        <v>327</v>
      </c>
      <c r="R48" s="18" t="s">
        <v>221</v>
      </c>
      <c r="S48" s="8" t="s">
        <v>117</v>
      </c>
    </row>
    <row r="49" s="2" customFormat="1" ht="84" customHeight="1" spans="1:19">
      <c r="A49" s="8">
        <v>45</v>
      </c>
      <c r="B49" s="8" t="s">
        <v>106</v>
      </c>
      <c r="C49" s="8" t="s">
        <v>204</v>
      </c>
      <c r="D49" s="8" t="s">
        <v>205</v>
      </c>
      <c r="E49" s="18" t="s">
        <v>328</v>
      </c>
      <c r="F49" s="18" t="s">
        <v>25</v>
      </c>
      <c r="G49" s="18" t="s">
        <v>329</v>
      </c>
      <c r="H49" s="10" t="s">
        <v>330</v>
      </c>
      <c r="I49" s="8">
        <v>59</v>
      </c>
      <c r="J49" s="8">
        <v>59</v>
      </c>
      <c r="K49" s="8">
        <v>0</v>
      </c>
      <c r="L49" s="18" t="s">
        <v>209</v>
      </c>
      <c r="M49" s="8" t="s">
        <v>210</v>
      </c>
      <c r="N49" s="8" t="s">
        <v>88</v>
      </c>
      <c r="O49" s="18" t="s">
        <v>331</v>
      </c>
      <c r="P49" s="10" t="s">
        <v>332</v>
      </c>
      <c r="Q49" s="10" t="s">
        <v>333</v>
      </c>
      <c r="R49" s="18" t="s">
        <v>214</v>
      </c>
      <c r="S49" s="8" t="s">
        <v>117</v>
      </c>
    </row>
    <row r="50" s="2" customFormat="1" ht="122" customHeight="1" spans="1:19">
      <c r="A50" s="8">
        <v>46</v>
      </c>
      <c r="B50" s="8" t="s">
        <v>106</v>
      </c>
      <c r="C50" s="8" t="s">
        <v>204</v>
      </c>
      <c r="D50" s="8" t="s">
        <v>205</v>
      </c>
      <c r="E50" s="18" t="s">
        <v>334</v>
      </c>
      <c r="F50" s="18" t="s">
        <v>25</v>
      </c>
      <c r="G50" s="18" t="s">
        <v>335</v>
      </c>
      <c r="H50" s="10" t="s">
        <v>330</v>
      </c>
      <c r="I50" s="8">
        <v>59</v>
      </c>
      <c r="J50" s="8">
        <v>59</v>
      </c>
      <c r="K50" s="8">
        <v>0</v>
      </c>
      <c r="L50" s="18" t="s">
        <v>209</v>
      </c>
      <c r="M50" s="8" t="s">
        <v>210</v>
      </c>
      <c r="N50" s="8" t="s">
        <v>88</v>
      </c>
      <c r="O50" s="18" t="s">
        <v>321</v>
      </c>
      <c r="P50" s="10" t="s">
        <v>336</v>
      </c>
      <c r="Q50" s="10" t="s">
        <v>337</v>
      </c>
      <c r="R50" s="18" t="s">
        <v>214</v>
      </c>
      <c r="S50" s="8" t="s">
        <v>117</v>
      </c>
    </row>
    <row r="51" s="2" customFormat="1" ht="75" spans="1:19">
      <c r="A51" s="8">
        <v>47</v>
      </c>
      <c r="B51" s="8" t="s">
        <v>106</v>
      </c>
      <c r="C51" s="8" t="s">
        <v>22</v>
      </c>
      <c r="D51" s="8" t="s">
        <v>257</v>
      </c>
      <c r="E51" s="18" t="s">
        <v>338</v>
      </c>
      <c r="F51" s="18" t="s">
        <v>25</v>
      </c>
      <c r="G51" s="18" t="s">
        <v>339</v>
      </c>
      <c r="H51" s="10" t="s">
        <v>340</v>
      </c>
      <c r="I51" s="8">
        <v>25</v>
      </c>
      <c r="J51" s="8">
        <v>25</v>
      </c>
      <c r="K51" s="8">
        <v>0</v>
      </c>
      <c r="L51" s="18" t="s">
        <v>209</v>
      </c>
      <c r="M51" s="8" t="s">
        <v>210</v>
      </c>
      <c r="N51" s="8" t="s">
        <v>30</v>
      </c>
      <c r="O51" s="18" t="s">
        <v>341</v>
      </c>
      <c r="P51" s="10" t="s">
        <v>342</v>
      </c>
      <c r="Q51" s="10" t="s">
        <v>342</v>
      </c>
      <c r="R51" s="18" t="s">
        <v>240</v>
      </c>
      <c r="S51" s="8" t="s">
        <v>117</v>
      </c>
    </row>
    <row r="52" s="2" customFormat="1" ht="75" spans="1:19">
      <c r="A52" s="8">
        <v>48</v>
      </c>
      <c r="B52" s="8" t="s">
        <v>106</v>
      </c>
      <c r="C52" s="8" t="s">
        <v>22</v>
      </c>
      <c r="D52" s="8" t="s">
        <v>222</v>
      </c>
      <c r="E52" s="18" t="s">
        <v>343</v>
      </c>
      <c r="F52" s="18" t="s">
        <v>25</v>
      </c>
      <c r="G52" s="19" t="s">
        <v>344</v>
      </c>
      <c r="H52" s="10" t="s">
        <v>345</v>
      </c>
      <c r="I52" s="8">
        <v>47</v>
      </c>
      <c r="J52" s="8">
        <v>47</v>
      </c>
      <c r="K52" s="8">
        <v>0</v>
      </c>
      <c r="L52" s="18" t="s">
        <v>209</v>
      </c>
      <c r="M52" s="8" t="s">
        <v>210</v>
      </c>
      <c r="N52" s="8" t="s">
        <v>88</v>
      </c>
      <c r="O52" s="18" t="s">
        <v>346</v>
      </c>
      <c r="P52" s="10" t="s">
        <v>347</v>
      </c>
      <c r="Q52" s="10" t="s">
        <v>348</v>
      </c>
      <c r="R52" s="18" t="s">
        <v>256</v>
      </c>
      <c r="S52" s="8" t="s">
        <v>117</v>
      </c>
    </row>
    <row r="53" s="2" customFormat="1" ht="56.25" spans="1:19">
      <c r="A53" s="8">
        <v>49</v>
      </c>
      <c r="B53" s="8" t="s">
        <v>36</v>
      </c>
      <c r="C53" s="8" t="s">
        <v>204</v>
      </c>
      <c r="D53" s="8" t="s">
        <v>349</v>
      </c>
      <c r="E53" s="18" t="s">
        <v>350</v>
      </c>
      <c r="F53" s="18" t="s">
        <v>25</v>
      </c>
      <c r="G53" s="18" t="s">
        <v>351</v>
      </c>
      <c r="H53" s="10" t="s">
        <v>352</v>
      </c>
      <c r="I53" s="8">
        <v>56</v>
      </c>
      <c r="J53" s="8">
        <v>56</v>
      </c>
      <c r="K53" s="8"/>
      <c r="L53" s="18" t="s">
        <v>353</v>
      </c>
      <c r="M53" s="8" t="s">
        <v>210</v>
      </c>
      <c r="N53" s="8" t="s">
        <v>30</v>
      </c>
      <c r="O53" s="18" t="s">
        <v>237</v>
      </c>
      <c r="P53" s="10" t="s">
        <v>233</v>
      </c>
      <c r="Q53" s="10" t="s">
        <v>354</v>
      </c>
      <c r="R53" s="18" t="s">
        <v>214</v>
      </c>
      <c r="S53" s="8" t="s">
        <v>196</v>
      </c>
    </row>
    <row r="54" s="2" customFormat="1" ht="75" spans="1:19">
      <c r="A54" s="8">
        <v>50</v>
      </c>
      <c r="B54" s="8" t="s">
        <v>355</v>
      </c>
      <c r="C54" s="8" t="s">
        <v>204</v>
      </c>
      <c r="D54" s="8"/>
      <c r="E54" s="8" t="s">
        <v>356</v>
      </c>
      <c r="F54" s="8" t="s">
        <v>25</v>
      </c>
      <c r="G54" s="8" t="s">
        <v>355</v>
      </c>
      <c r="H54" s="10" t="s">
        <v>357</v>
      </c>
      <c r="I54" s="8">
        <v>300</v>
      </c>
      <c r="J54" s="8">
        <v>300</v>
      </c>
      <c r="K54" s="8">
        <f t="shared" ref="K54:K61" si="3">I54-J54</f>
        <v>0</v>
      </c>
      <c r="L54" s="8" t="s">
        <v>358</v>
      </c>
      <c r="M54" s="8" t="s">
        <v>359</v>
      </c>
      <c r="N54" s="8" t="s">
        <v>30</v>
      </c>
      <c r="O54" s="8"/>
      <c r="P54" s="10" t="s">
        <v>360</v>
      </c>
      <c r="Q54" s="10" t="s">
        <v>361</v>
      </c>
      <c r="R54" s="44" t="s">
        <v>34</v>
      </c>
      <c r="S54" s="8" t="s">
        <v>117</v>
      </c>
    </row>
    <row r="55" s="2" customFormat="1" ht="125" customHeight="1" spans="1:19">
      <c r="A55" s="8">
        <v>51</v>
      </c>
      <c r="B55" s="8" t="s">
        <v>355</v>
      </c>
      <c r="C55" s="8" t="s">
        <v>362</v>
      </c>
      <c r="D55" s="8" t="s">
        <v>363</v>
      </c>
      <c r="E55" s="8" t="s">
        <v>364</v>
      </c>
      <c r="F55" s="8" t="s">
        <v>25</v>
      </c>
      <c r="G55" s="8" t="s">
        <v>355</v>
      </c>
      <c r="H55" s="10" t="s">
        <v>365</v>
      </c>
      <c r="I55" s="8">
        <v>220</v>
      </c>
      <c r="J55" s="8">
        <v>220</v>
      </c>
      <c r="K55" s="8">
        <f t="shared" si="3"/>
        <v>0</v>
      </c>
      <c r="L55" s="8" t="s">
        <v>358</v>
      </c>
      <c r="M55" s="8" t="s">
        <v>359</v>
      </c>
      <c r="N55" s="8" t="s">
        <v>30</v>
      </c>
      <c r="O55" s="8" t="s">
        <v>366</v>
      </c>
      <c r="P55" s="10" t="s">
        <v>367</v>
      </c>
      <c r="Q55" s="10" t="s">
        <v>368</v>
      </c>
      <c r="R55" s="44" t="s">
        <v>34</v>
      </c>
      <c r="S55" s="8" t="s">
        <v>117</v>
      </c>
    </row>
    <row r="56" s="2" customFormat="1" ht="93.75" spans="1:19">
      <c r="A56" s="8">
        <v>52</v>
      </c>
      <c r="B56" s="8" t="s">
        <v>355</v>
      </c>
      <c r="C56" s="8" t="s">
        <v>23</v>
      </c>
      <c r="D56" s="8" t="s">
        <v>23</v>
      </c>
      <c r="E56" s="8" t="s">
        <v>369</v>
      </c>
      <c r="F56" s="8" t="s">
        <v>25</v>
      </c>
      <c r="G56" s="8" t="s">
        <v>355</v>
      </c>
      <c r="H56" s="10" t="s">
        <v>370</v>
      </c>
      <c r="I56" s="8">
        <v>45</v>
      </c>
      <c r="J56" s="8">
        <v>45</v>
      </c>
      <c r="K56" s="8">
        <f t="shared" si="3"/>
        <v>0</v>
      </c>
      <c r="L56" s="8" t="s">
        <v>358</v>
      </c>
      <c r="M56" s="8" t="s">
        <v>359</v>
      </c>
      <c r="N56" s="8" t="s">
        <v>30</v>
      </c>
      <c r="O56" s="8"/>
      <c r="P56" s="10" t="s">
        <v>371</v>
      </c>
      <c r="Q56" s="10" t="s">
        <v>372</v>
      </c>
      <c r="R56" s="44" t="s">
        <v>34</v>
      </c>
      <c r="S56" s="8" t="s">
        <v>117</v>
      </c>
    </row>
    <row r="57" s="2" customFormat="1" ht="187.5" spans="1:19">
      <c r="A57" s="8">
        <v>53</v>
      </c>
      <c r="B57" s="8" t="s">
        <v>373</v>
      </c>
      <c r="C57" s="8" t="s">
        <v>22</v>
      </c>
      <c r="D57" s="8" t="s">
        <v>374</v>
      </c>
      <c r="E57" s="8" t="s">
        <v>375</v>
      </c>
      <c r="F57" s="8" t="s">
        <v>25</v>
      </c>
      <c r="G57" s="8" t="s">
        <v>373</v>
      </c>
      <c r="H57" s="10" t="s">
        <v>376</v>
      </c>
      <c r="I57" s="8">
        <v>540</v>
      </c>
      <c r="J57" s="8">
        <v>540</v>
      </c>
      <c r="K57" s="8">
        <f t="shared" si="3"/>
        <v>0</v>
      </c>
      <c r="L57" s="8" t="s">
        <v>377</v>
      </c>
      <c r="M57" s="8" t="s">
        <v>359</v>
      </c>
      <c r="N57" s="8" t="s">
        <v>30</v>
      </c>
      <c r="O57" s="8" t="s">
        <v>378</v>
      </c>
      <c r="P57" s="10" t="s">
        <v>379</v>
      </c>
      <c r="Q57" s="10"/>
      <c r="R57" s="44" t="s">
        <v>380</v>
      </c>
      <c r="S57" s="8" t="s">
        <v>117</v>
      </c>
    </row>
    <row r="58" s="2" customFormat="1" ht="93.75" spans="1:19">
      <c r="A58" s="8">
        <v>54</v>
      </c>
      <c r="B58" s="8" t="s">
        <v>373</v>
      </c>
      <c r="C58" s="8" t="s">
        <v>22</v>
      </c>
      <c r="D58" s="8" t="s">
        <v>381</v>
      </c>
      <c r="E58" s="20" t="s">
        <v>382</v>
      </c>
      <c r="F58" s="20" t="s">
        <v>25</v>
      </c>
      <c r="G58" s="20" t="s">
        <v>373</v>
      </c>
      <c r="H58" s="11" t="s">
        <v>383</v>
      </c>
      <c r="I58" s="36">
        <v>80</v>
      </c>
      <c r="J58" s="20">
        <v>80</v>
      </c>
      <c r="K58" s="8">
        <f t="shared" si="3"/>
        <v>0</v>
      </c>
      <c r="L58" s="8" t="s">
        <v>358</v>
      </c>
      <c r="M58" s="8" t="s">
        <v>359</v>
      </c>
      <c r="N58" s="8" t="s">
        <v>30</v>
      </c>
      <c r="O58" s="8" t="s">
        <v>384</v>
      </c>
      <c r="P58" s="37" t="s">
        <v>385</v>
      </c>
      <c r="Q58" s="10" t="s">
        <v>386</v>
      </c>
      <c r="R58" s="44" t="s">
        <v>34</v>
      </c>
      <c r="S58" s="8" t="s">
        <v>117</v>
      </c>
    </row>
    <row r="59" s="2" customFormat="1" ht="56" customHeight="1" spans="1:19">
      <c r="A59" s="8">
        <v>55</v>
      </c>
      <c r="B59" s="8" t="s">
        <v>355</v>
      </c>
      <c r="C59" s="8" t="s">
        <v>204</v>
      </c>
      <c r="D59" s="8" t="s">
        <v>387</v>
      </c>
      <c r="E59" s="8" t="s">
        <v>388</v>
      </c>
      <c r="F59" s="8" t="s">
        <v>25</v>
      </c>
      <c r="G59" s="8" t="s">
        <v>355</v>
      </c>
      <c r="H59" s="10" t="s">
        <v>389</v>
      </c>
      <c r="I59" s="8">
        <v>290</v>
      </c>
      <c r="J59" s="8">
        <v>0</v>
      </c>
      <c r="K59" s="8">
        <f t="shared" si="3"/>
        <v>290</v>
      </c>
      <c r="L59" s="8" t="s">
        <v>358</v>
      </c>
      <c r="M59" s="8" t="s">
        <v>359</v>
      </c>
      <c r="N59" s="8" t="s">
        <v>30</v>
      </c>
      <c r="O59" s="8"/>
      <c r="P59" s="10" t="s">
        <v>390</v>
      </c>
      <c r="Q59" s="10" t="s">
        <v>361</v>
      </c>
      <c r="R59" s="44" t="s">
        <v>34</v>
      </c>
      <c r="S59" s="8" t="s">
        <v>117</v>
      </c>
    </row>
    <row r="60" s="2" customFormat="1" ht="105" customHeight="1" spans="1:19">
      <c r="A60" s="8">
        <v>56</v>
      </c>
      <c r="B60" s="21" t="s">
        <v>355</v>
      </c>
      <c r="C60" s="21" t="s">
        <v>23</v>
      </c>
      <c r="D60" s="21" t="s">
        <v>23</v>
      </c>
      <c r="E60" s="22" t="s">
        <v>391</v>
      </c>
      <c r="F60" s="21" t="s">
        <v>25</v>
      </c>
      <c r="G60" s="22" t="s">
        <v>355</v>
      </c>
      <c r="H60" s="23" t="s">
        <v>392</v>
      </c>
      <c r="I60" s="38">
        <v>12</v>
      </c>
      <c r="J60" s="22">
        <v>12</v>
      </c>
      <c r="K60" s="8">
        <f t="shared" si="3"/>
        <v>0</v>
      </c>
      <c r="L60" s="21" t="s">
        <v>358</v>
      </c>
      <c r="M60" s="21" t="s">
        <v>359</v>
      </c>
      <c r="N60" s="21" t="s">
        <v>30</v>
      </c>
      <c r="O60" s="22"/>
      <c r="P60" s="39" t="s">
        <v>393</v>
      </c>
      <c r="Q60" s="23" t="s">
        <v>394</v>
      </c>
      <c r="R60" s="44" t="s">
        <v>34</v>
      </c>
      <c r="S60" s="8" t="s">
        <v>117</v>
      </c>
    </row>
    <row r="61" s="2" customFormat="1" ht="198" customHeight="1" spans="1:19">
      <c r="A61" s="8">
        <v>57</v>
      </c>
      <c r="B61" s="20" t="s">
        <v>355</v>
      </c>
      <c r="C61" s="20" t="s">
        <v>23</v>
      </c>
      <c r="D61" s="20" t="s">
        <v>23</v>
      </c>
      <c r="E61" s="20" t="s">
        <v>395</v>
      </c>
      <c r="F61" s="20" t="s">
        <v>25</v>
      </c>
      <c r="G61" s="20" t="s">
        <v>396</v>
      </c>
      <c r="H61" s="11" t="s">
        <v>397</v>
      </c>
      <c r="I61" s="20">
        <v>1200</v>
      </c>
      <c r="J61" s="20">
        <v>1200</v>
      </c>
      <c r="K61" s="20">
        <f t="shared" si="3"/>
        <v>0</v>
      </c>
      <c r="L61" s="20" t="s">
        <v>398</v>
      </c>
      <c r="M61" s="20" t="s">
        <v>399</v>
      </c>
      <c r="N61" s="20" t="s">
        <v>88</v>
      </c>
      <c r="O61" s="20"/>
      <c r="P61" s="20" t="s">
        <v>400</v>
      </c>
      <c r="Q61" s="20"/>
      <c r="R61" s="20"/>
      <c r="S61" s="8" t="s">
        <v>117</v>
      </c>
    </row>
    <row r="62" s="2" customFormat="1" ht="39" customHeight="1" spans="1:19">
      <c r="A62" s="24" t="s">
        <v>401</v>
      </c>
      <c r="B62" s="24"/>
      <c r="C62" s="24"/>
      <c r="D62" s="24"/>
      <c r="E62" s="24"/>
      <c r="F62" s="24"/>
      <c r="G62" s="24"/>
      <c r="H62" s="25"/>
      <c r="I62" s="40">
        <f>SUM(I5:I61)</f>
        <v>17293.7</v>
      </c>
      <c r="J62" s="24">
        <f>SUM(J5:J61)</f>
        <v>12265.3</v>
      </c>
      <c r="K62" s="24">
        <f>SUM(K5:K60)</f>
        <v>5208.4</v>
      </c>
      <c r="L62" s="24"/>
      <c r="M62" s="24"/>
      <c r="N62" s="24"/>
      <c r="O62" s="24"/>
      <c r="P62" s="25"/>
      <c r="Q62" s="25"/>
      <c r="R62" s="24"/>
      <c r="S62" s="24"/>
    </row>
  </sheetData>
  <mergeCells count="22">
    <mergeCell ref="A1:S1"/>
    <mergeCell ref="J2:K2"/>
    <mergeCell ref="A62:H62"/>
    <mergeCell ref="A2:A4"/>
    <mergeCell ref="B2:B4"/>
    <mergeCell ref="C2:C4"/>
    <mergeCell ref="D2:D4"/>
    <mergeCell ref="E2:E4"/>
    <mergeCell ref="F2:F4"/>
    <mergeCell ref="G2:G4"/>
    <mergeCell ref="H2:H4"/>
    <mergeCell ref="I2:I4"/>
    <mergeCell ref="J3:J4"/>
    <mergeCell ref="K3:K4"/>
    <mergeCell ref="L2:L4"/>
    <mergeCell ref="M2:M4"/>
    <mergeCell ref="N2:N4"/>
    <mergeCell ref="O2:O4"/>
    <mergeCell ref="P2:P4"/>
    <mergeCell ref="Q2:Q4"/>
    <mergeCell ref="R2:R4"/>
    <mergeCell ref="S2:S4"/>
  </mergeCells>
  <dataValidations count="5">
    <dataValidation type="whole" operator="between" allowBlank="1" showInputMessage="1" showErrorMessage="1" sqref="O14:P14 O44:P44 O60">
      <formula1>0</formula1>
      <formula2>100</formula2>
    </dataValidation>
    <dataValidation type="list" allowBlank="1" showInputMessage="1" showErrorMessage="1" sqref="F22 F28 H42 F57 F61 F5:F13 F16:F20 F33:F37 F39:F40">
      <formula1>"新建,续建"</formula1>
    </dataValidation>
    <dataValidation type="list" allowBlank="1" showInputMessage="1" showErrorMessage="1" sqref="C44 C14:C15 C25:C27">
      <formula1>"产业,就业,健康,教育,危房改造,金融,生活条件改善,村基础设施,项目管理费,易地搬迁,综合保障,村公共服务,人居环境,乡村建设,厕所革命,其他"</formula1>
    </dataValidation>
    <dataValidation type="list" allowBlank="1" showInputMessage="1" showErrorMessage="1" sqref="N52 N61 N5:N13 N16:N28 N31:N41 N45:N50 N57:N58">
      <formula1>"监督,用工,监督、用工"</formula1>
    </dataValidation>
    <dataValidation allowBlank="1" showInputMessage="1" showErrorMessage="1" sqref="O57:Q57 O58 C57:C58 P59:P60"/>
  </dataValidations>
  <printOptions horizontalCentered="1"/>
  <pageMargins left="0.357638888888889" right="0.357638888888889" top="0.802777777777778" bottom="0.802777777777778" header="0.5" footer="0.5"/>
  <pageSetup paperSize="8" scale="3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wvyhan</cp:lastModifiedBy>
  <dcterms:created xsi:type="dcterms:W3CDTF">2022-11-22T09:14:00Z</dcterms:created>
  <dcterms:modified xsi:type="dcterms:W3CDTF">2024-12-11T08:01:56Z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B8B1C50C85AE4E858EA4B83906D578A6_13</vt:lpwstr>
  </property>
  <property fmtid="{D5CDD505-2E9C-101B-9397-08002B2CF9AE}" pid="3" name="KSOProductBuildVer">
    <vt:lpwstr>2052-12.1.0.19302</vt:lpwstr>
  </property>
</Properties>
</file>