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汇总表打印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<sst xmlns="http://schemas.openxmlformats.org/spreadsheetml/2006/main" count="15" uniqueCount="15">
  <si>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</si>
  <si>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2023-2025年鄂托克前旗天然草原理论载畜量核定表</t>
  </si>
  <si>
    <t>苏木乡镇</t>
  </si>
  <si>
    <t>天然草地</t>
  </si>
  <si>
    <t>可利用草原
面积（亩）</t>
  </si>
  <si>
    <t>可利用草原
面积（公顷）</t>
  </si>
  <si>
    <t>总产草量
（万公斤）</t>
  </si>
  <si>
    <t>可食草产量
（万公斤）</t>
  </si>
  <si>
    <t>理论载畜量
（万绵羊单位）</t>
  </si>
  <si>
    <t>理论载畜量
（亩/绵羊单位）</t>
  </si>
  <si>
    <t>敖镇</t>
  </si>
  <si>
    <t>上海庙镇</t>
  </si>
  <si>
    <t>城川镇</t>
  </si>
  <si>
    <t>昂素镇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</si>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</sst>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3" sqref="A3:G9"/>
    </sheetView>
  </sheetViews>
  <sheetFormatPr defaultColWidth="8.89166666666667" defaultRowHeight="13.5"/>
  <cols>
    <col min="1" max="1" width="11.775" customWidth="1"/>
    <col min="2" max="2" width="21.125" customWidth="1"/>
    <col min="3" max="3" width="20.875" customWidth="1"/>
    <col min="4" max="4" width="20.125" customWidth="1"/>
    <col min="5" max="5" width="21.875" customWidth="1"/>
    <col min="6" max="6" width="20.125" customWidth="1"/>
    <col min="7" max="7" width="20.75" customWidth="1"/>
    <col min="8" max="9" width="12.8916666666667"/>
  </cols>
  <sheetData>
    <row r="1" ht="18.75" spans="1:1">
      <c r="A1" s="2" t="s">
        <v>0</v>
      </c>
    </row>
    <row r="2" s="1" customFormat="1" ht="3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50" customHeight="1" spans="1:7">
      <c r="A3" s="4" t="s">
        <v>2</v>
      </c>
      <c r="B3" s="4" t="s">
        <v>3</v>
      </c>
      <c r="C3" s="4"/>
      <c r="D3" s="4"/>
      <c r="E3" s="4"/>
      <c r="F3" s="4"/>
      <c r="G3" s="4"/>
    </row>
    <row r="4" s="1" customFormat="1" ht="65" customHeight="1" spans="1:7">
      <c r="A4" s="4"/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="1" customFormat="1" ht="65" customHeight="1" spans="1:9">
      <c r="A5" s="5" t="s">
        <v>10</v>
      </c>
      <c r="B5" s="6">
        <v>1333837.425</v>
      </c>
      <c r="C5" s="6">
        <f t="shared" ref="C5:C9" si="0">B5/15</f>
        <v>88922.495</v>
      </c>
      <c r="D5" s="6">
        <v>5914.58680554155</v>
      </c>
      <c r="E5" s="6">
        <v>2129.25124999496</v>
      </c>
      <c r="F5" s="6">
        <v>5.75473310809449</v>
      </c>
      <c r="G5" s="7">
        <f t="shared" ref="G5:G8" si="1">B5/(F5*10000)</f>
        <v>23.1780935787248</v>
      </c>
      <c r="I5" s="10"/>
    </row>
    <row r="6" s="1" customFormat="1" ht="65" customHeight="1" spans="1:9">
      <c r="A6" s="5" t="s">
        <v>11</v>
      </c>
      <c r="B6" s="6">
        <v>4433079.435</v>
      </c>
      <c r="C6" s="6">
        <f t="shared" si="0"/>
        <v>295538.629</v>
      </c>
      <c r="D6" s="6">
        <v>18134.5778038638</v>
      </c>
      <c r="E6" s="6">
        <v>6528.44800939098</v>
      </c>
      <c r="F6" s="6">
        <v>17.6444540794351</v>
      </c>
      <c r="G6" s="7">
        <f t="shared" si="1"/>
        <v>25.1244918944068</v>
      </c>
      <c r="I6" s="10"/>
    </row>
    <row r="7" s="1" customFormat="1" ht="65" customHeight="1" spans="1:9">
      <c r="A7" s="5" t="s">
        <v>12</v>
      </c>
      <c r="B7" s="6">
        <v>1921090.095</v>
      </c>
      <c r="C7" s="6">
        <f t="shared" si="0"/>
        <v>128072.673</v>
      </c>
      <c r="D7" s="6">
        <v>8133.40144452867</v>
      </c>
      <c r="E7" s="6">
        <v>2928.02452003032</v>
      </c>
      <c r="F7" s="6">
        <v>7.91357978386573</v>
      </c>
      <c r="G7" s="7">
        <f t="shared" si="1"/>
        <v>24.2758668954944</v>
      </c>
      <c r="I7" s="10"/>
    </row>
    <row r="8" s="1" customFormat="1" ht="65" customHeight="1" spans="1:9">
      <c r="A8" s="5" t="s">
        <v>13</v>
      </c>
      <c r="B8" s="6">
        <v>4840560.375</v>
      </c>
      <c r="C8" s="6">
        <f t="shared" si="0"/>
        <v>322704.025</v>
      </c>
      <c r="D8" s="6">
        <v>24091.4262624259</v>
      </c>
      <c r="E8" s="6">
        <v>8672.91345447334</v>
      </c>
      <c r="F8" s="6">
        <v>23.4403066337117</v>
      </c>
      <c r="G8" s="7">
        <f t="shared" si="1"/>
        <v>20.6505846985736</v>
      </c>
      <c r="I8" s="10"/>
    </row>
    <row r="9" s="1" customFormat="1" ht="65" customHeight="1" spans="1:9">
      <c r="A9" s="4" t="s">
        <v>14</v>
      </c>
      <c r="B9" s="8">
        <v>12528567.33</v>
      </c>
      <c r="C9" s="8">
        <f t="shared" si="0"/>
        <v>835237.822</v>
      </c>
      <c r="D9" s="8">
        <f t="shared" ref="D9:F9" si="2">SUM(D5:D8)</f>
        <v>56273.9923163599</v>
      </c>
      <c r="E9" s="8">
        <f t="shared" si="2"/>
        <v>20258.6372338896</v>
      </c>
      <c r="F9" s="8">
        <f t="shared" si="2"/>
        <v>54.753073605107</v>
      </c>
      <c r="G9" s="9">
        <f>AVERAGE(G5:G8)</f>
        <v>23.3072592667999</v>
      </c>
      <c r="I9" s="10"/>
    </row>
  </sheetData>
  <mergeCells count="3">
    <mergeCell ref="A2:G2"/>
    <mergeCell ref="B3:G3"/>
    <mergeCell ref="A3:A4"/>
  </mergeCells>
  <pageMargins left="0.629861111111111" right="0.590277777777778" top="0.550694444444444" bottom="0.550694444444444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草原站</dc:creator>
  <cp:lastModifiedBy>水晶</cp:lastModifiedBy>
  <dcterms:created xsi:type="dcterms:W3CDTF">2023-05-18T17:01:00Z</dcterms:created>
  <dcterms:modified xsi:type="dcterms:W3CDTF">2023-05-29T08:47:30Z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6DA37E58ADC84CC69F80E2A1B9FD06A9_13</vt:lpwstr>
  </property>
  <property fmtid="{D5CDD505-2E9C-101B-9397-08002B2CF9AE}" pid="3" name="KSOProductBuildVer">
    <vt:lpwstr>2052-11.1.0.14309</vt:lpwstr>
  </property>
</Properties>
</file>